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160" tabRatio="473"/>
  </bookViews>
  <sheets>
    <sheet name="DANZA.Veículos " sheetId="1" r:id="rId1"/>
    <sheet name="DANZA.Produção" sheetId="2" r:id="rId2"/>
    <sheet name="DANZA.Custos.Internos" sheetId="3" r:id="rId3"/>
    <sheet name="CRIATIVA.Veículos" sheetId="4" r:id="rId4"/>
    <sheet name="CRIATIVA.Produção" sheetId="5" r:id="rId5"/>
    <sheet name="CRIATIVA.Custos.Internos" sheetId="6" r:id="rId6"/>
    <sheet name="TOTAIS.AGENCIAS" sheetId="7" r:id="rId7"/>
  </sheets>
  <definedNames>
    <definedName name="_xlnm.Print_Area" localSheetId="0">'DANZA.Veículos '!$A$1:$H$41</definedName>
    <definedName name="Excel_BuiltIn_Print_Area" localSheetId="0">'DANZA.Veículos '!$A$1:$H$41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7"/>
  <c r="C3"/>
  <c r="D10" i="6"/>
  <c r="G13" i="5"/>
  <c r="G28" i="4"/>
  <c r="G26" i="2" l="1"/>
  <c r="G32" i="1"/>
  <c r="D7" i="3" l="1"/>
  <c r="C5" i="7" l="1"/>
</calcChain>
</file>

<file path=xl/sharedStrings.xml><?xml version="1.0" encoding="utf-8"?>
<sst xmlns="http://schemas.openxmlformats.org/spreadsheetml/2006/main" count="379" uniqueCount="195">
  <si>
    <t>AGÊNCIA</t>
  </si>
  <si>
    <t>VEÍCULO DE COMUNICAÇÃO</t>
  </si>
  <si>
    <t>N° DO PROCESSO</t>
  </si>
  <si>
    <t>VALOR TOTAL</t>
  </si>
  <si>
    <t>DATA DO 
PAGAMENTO</t>
  </si>
  <si>
    <t>Categoria</t>
  </si>
  <si>
    <t>Fornecedor</t>
  </si>
  <si>
    <t>Nome Fantasia</t>
  </si>
  <si>
    <t>Razão Social</t>
  </si>
  <si>
    <t>Danza</t>
  </si>
  <si>
    <t>Total</t>
  </si>
  <si>
    <t>Fonte: Sistema SMAR</t>
  </si>
  <si>
    <t>Obs.: Percentual da Agência com limite máximo de 9%, conforme Cláusula 7.12.2 do Contrato 467/2017.</t>
  </si>
  <si>
    <t>INFORMAÇÕES ADICIONAIS</t>
  </si>
  <si>
    <t>AGÊNCIA DANZA - Contrato 467/2017</t>
  </si>
  <si>
    <t>AGÊNCIA CRIATIVA - Contrato 468/2017</t>
  </si>
  <si>
    <t>PRODUTORAS</t>
  </si>
  <si>
    <t>DATA 
DO PAGAMENTO</t>
  </si>
  <si>
    <t>DATA DO PAGAMENTO</t>
  </si>
  <si>
    <t>Obs.: Percentual da Agência com limite máximo de 9%, conforme Cláusula 7.12.2 do Contrato 468/2017.</t>
  </si>
  <si>
    <t>Criativa</t>
  </si>
  <si>
    <t>TOTAL PAGO</t>
  </si>
  <si>
    <t>Televisão Vitória S/A</t>
  </si>
  <si>
    <t>MOVIMENTO REDE DE COMUNICACAO LTDA</t>
  </si>
  <si>
    <t>FUNDAÇAO ROMULO NEVES BALESTRERO</t>
  </si>
  <si>
    <t>ELIZABETH MARIA VERVLOET SALVADEO</t>
  </si>
  <si>
    <t>Rádio Astral S/A</t>
  </si>
  <si>
    <t>RADIO E TELEVISAO ESPIRITO SANTO</t>
  </si>
  <si>
    <t>BRAND CONSULTORIA E GESTAO EIRELI</t>
  </si>
  <si>
    <t>internet</t>
  </si>
  <si>
    <t>folha vitória</t>
  </si>
  <si>
    <t>tv tribuna</t>
  </si>
  <si>
    <t>TRIBUNA PUBLICIDADE LTDA-ME</t>
  </si>
  <si>
    <t>radio</t>
  </si>
  <si>
    <t>S/A A GAZETA</t>
  </si>
  <si>
    <t>TELEVISAO CAPIXABA LTDA</t>
  </si>
  <si>
    <t>jovem pan</t>
  </si>
  <si>
    <t>nosso jornal</t>
  </si>
  <si>
    <t xml:space="preserve">legal fm </t>
  </si>
  <si>
    <t>tv educativa</t>
  </si>
  <si>
    <t>danza</t>
  </si>
  <si>
    <t>gazeta fm vitória</t>
  </si>
  <si>
    <t>A GAZETA DO ESP. SANTO RADIO E TV LTDA</t>
  </si>
  <si>
    <t>Novarte</t>
  </si>
  <si>
    <t>NOVARTE COMUNICACAO VISUAL LTDA</t>
  </si>
  <si>
    <t>BREDA IMPRESSÃO DIGITAL LTDA</t>
  </si>
  <si>
    <t>movimento news</t>
  </si>
  <si>
    <t xml:space="preserve">es hoje </t>
  </si>
  <si>
    <t>streaming</t>
  </si>
  <si>
    <t>blue dog</t>
  </si>
  <si>
    <t>BLUE DOG FILMES LTDA</t>
  </si>
  <si>
    <t xml:space="preserve">                      Publicidade Institucional
                      Relação de Processos Pagos em Junho/2022                                                                                                                                                                                                                                                  </t>
  </si>
  <si>
    <t>Relatório produzido no dia 18/07/2022 - Exercício 2022</t>
  </si>
  <si>
    <t xml:space="preserve">                      Publicidade Institucional
                      Relação de Processos Pagos em Junho/2022                                                                                                                                                                                                                                                   </t>
  </si>
  <si>
    <t>2222008/2022</t>
  </si>
  <si>
    <t>produção vt</t>
  </si>
  <si>
    <t>audio visual</t>
  </si>
  <si>
    <t>AUDIO VISUAL EDICOES LTDA ME</t>
  </si>
  <si>
    <t>2307960/2022</t>
  </si>
  <si>
    <t>produção de empena</t>
  </si>
  <si>
    <t>breda</t>
  </si>
  <si>
    <t>2809017/2022 </t>
  </si>
  <si>
    <t>produção lona</t>
  </si>
  <si>
    <t>2810014/2022 </t>
  </si>
  <si>
    <t>a gazeta</t>
  </si>
  <si>
    <t>2337561/2022</t>
  </si>
  <si>
    <t>prodição vt</t>
  </si>
  <si>
    <t>2799614/2022 </t>
  </si>
  <si>
    <t>2855495/2022</t>
  </si>
  <si>
    <t>produção faixas</t>
  </si>
  <si>
    <t>alfa comunicação</t>
  </si>
  <si>
    <t>ALFA COMUNICACAO EIRELI</t>
  </si>
  <si>
    <t>2922606/2022 </t>
  </si>
  <si>
    <t>ingral</t>
  </si>
  <si>
    <t>ingral industria grafica ltda</t>
  </si>
  <si>
    <t>2830077/2022 </t>
  </si>
  <si>
    <t>produção</t>
  </si>
  <si>
    <t>2922417/2022</t>
  </si>
  <si>
    <t>BDC COMUNICACOES EIREL</t>
  </si>
  <si>
    <t>3252294/2022</t>
  </si>
  <si>
    <t>radio america</t>
  </si>
  <si>
    <t> 3249550/2022</t>
  </si>
  <si>
    <t>3345336/2022 </t>
  </si>
  <si>
    <t> 3247390/2022</t>
  </si>
  <si>
    <t>Boa Notícia</t>
  </si>
  <si>
    <t>bRAND CONSULTORIA E GESTAO EIRELI</t>
  </si>
  <si>
    <t>3347307/2022 </t>
  </si>
  <si>
    <t>produção videos</t>
  </si>
  <si>
    <t>Kasaca Produções</t>
  </si>
  <si>
    <t>KASACA PRODUCOES LTDA ME</t>
  </si>
  <si>
    <t xml:space="preserve">3265605/2022 </t>
  </si>
  <si>
    <t xml:space="preserve">3264000/2022 </t>
  </si>
  <si>
    <t>3265038/2022</t>
  </si>
  <si>
    <t>vozes redes de publicações</t>
  </si>
  <si>
    <t>AZ COMUNICACAO TECNOLOGIA E JORNAL DIGITAL EIRELI</t>
  </si>
  <si>
    <t> 3353969/2022 </t>
  </si>
  <si>
    <t>comunhão</t>
  </si>
  <si>
    <t>LINEA EDITORIAL LTDA</t>
  </si>
  <si>
    <t>3251592/2022</t>
  </si>
  <si>
    <t>pintura</t>
  </si>
  <si>
    <t>cores que acolhem</t>
  </si>
  <si>
    <t>CORES QUE ACOLHEM PRODUCOES CULTURAIS, PROJETOS E CONSULTORIA EIRELI</t>
  </si>
  <si>
    <t>3248703/2022 </t>
  </si>
  <si>
    <t>portal rede tv</t>
  </si>
  <si>
    <t>PROPAGA CONSULTORIA E ASSESSORIA EM COMUNICACAO LTDA</t>
  </si>
  <si>
    <t> 3246732/2022 </t>
  </si>
  <si>
    <t>3392550/2022</t>
  </si>
  <si>
    <t>televisao</t>
  </si>
  <si>
    <t>3355604/2022 </t>
  </si>
  <si>
    <t>3401630/2022</t>
  </si>
  <si>
    <t>produção banner</t>
  </si>
  <si>
    <t>placar placas</t>
  </si>
  <si>
    <t>PLACAR PLACAS E CARTAZES LTDA</t>
  </si>
  <si>
    <t>3408200/2022</t>
  </si>
  <si>
    <t>produção vídeo</t>
  </si>
  <si>
    <t>zoom filmes</t>
  </si>
  <si>
    <t>BBR PRODUCOES EIRELI</t>
  </si>
  <si>
    <t>3409390/2022</t>
  </si>
  <si>
    <t xml:space="preserve">3459854/2022 </t>
  </si>
  <si>
    <t xml:space="preserve">3358224/2022 </t>
  </si>
  <si>
    <t>3393820/2022</t>
  </si>
  <si>
    <t xml:space="preserve">3400602/2022 </t>
  </si>
  <si>
    <t>es 360</t>
  </si>
  <si>
    <t>3391326/2022</t>
  </si>
  <si>
    <t>2752840/2022</t>
  </si>
  <si>
    <t>2571788/2022</t>
  </si>
  <si>
    <t>2682767/2022</t>
  </si>
  <si>
    <t>2514492/2022</t>
  </si>
  <si>
    <t>2513500/2022</t>
  </si>
  <si>
    <t>2746900/2022</t>
  </si>
  <si>
    <t>2335590/2022</t>
  </si>
  <si>
    <t>2309020/2022</t>
  </si>
  <si>
    <t>2748791/2022</t>
  </si>
  <si>
    <t>2336337/2022</t>
  </si>
  <si>
    <t>2855873/2022</t>
  </si>
  <si>
    <t>3250746/2022</t>
  </si>
  <si>
    <t>3355930/2022</t>
  </si>
  <si>
    <t>portal G1/GE/Gshow</t>
  </si>
  <si>
    <t>A Gazeta do Esp. Santo Rádio e TV Ltda </t>
  </si>
  <si>
    <t>Agazeta.com</t>
  </si>
  <si>
    <t>S/A A Gazeta </t>
  </si>
  <si>
    <t>Site ES brasil </t>
  </si>
  <si>
    <t>Linea Editorial Ltda </t>
  </si>
  <si>
    <t>Rádio Espírito Santo FM </t>
  </si>
  <si>
    <t>RTV-ES Rádio E Televisão Espírito Santo </t>
  </si>
  <si>
    <t>Novarte </t>
  </si>
  <si>
    <t>Novarte Comunicação Visual Ltda </t>
  </si>
  <si>
    <t>Rádio A Cor da Vida FM </t>
  </si>
  <si>
    <t>Fundação Educativa e Cultural Dona Dada </t>
  </si>
  <si>
    <t>Alpha Comunicação Ltda </t>
  </si>
  <si>
    <t>Alfa Comunicação Ltd- ME </t>
  </si>
  <si>
    <t>TV Gazeta</t>
  </si>
  <si>
    <t>Gráfica Jep </t>
  </si>
  <si>
    <t>Gráfica E Editora Jep Ltda. </t>
  </si>
  <si>
    <t>As Duas Promo </t>
  </si>
  <si>
    <t>Art Vic Promoções E Eventos Ltda- ME </t>
  </si>
  <si>
    <t>Produção</t>
  </si>
  <si>
    <t>Promoção</t>
  </si>
  <si>
    <t>Jornal Online</t>
  </si>
  <si>
    <t>Folha Vitória</t>
  </si>
  <si>
    <t>1866302/2022</t>
  </si>
  <si>
    <t>Internet</t>
  </si>
  <si>
    <t>Wake Up</t>
  </si>
  <si>
    <t>Agência Wake Up Ltda - EPP</t>
  </si>
  <si>
    <t>2023875/2022</t>
  </si>
  <si>
    <t>Jornal Política Capixaba</t>
  </si>
  <si>
    <t>1984592/2022</t>
  </si>
  <si>
    <t>Televisão</t>
  </si>
  <si>
    <t>TV GAZETA</t>
  </si>
  <si>
    <t>2178045/2022</t>
  </si>
  <si>
    <t>Rádio</t>
  </si>
  <si>
    <t>Antena 1</t>
  </si>
  <si>
    <t>FUNDACAO EDUCATIVA E CULTURAL PEDRO
TRES</t>
  </si>
  <si>
    <t>1830300/2022</t>
  </si>
  <si>
    <t>RÁDIO A COR DA VIDA 102,9 FM</t>
  </si>
  <si>
    <t>FUNDACAO EDUCATIVA E CULTURAL DONA DADA</t>
  </si>
  <si>
    <t>2911799/2022</t>
  </si>
  <si>
    <t>SPONFELDNER MARKETING</t>
  </si>
  <si>
    <t>FABRICIO SPONFELDNER ARNAL</t>
  </si>
  <si>
    <t>1984448/2022</t>
  </si>
  <si>
    <t>Total Criativa</t>
  </si>
  <si>
    <t>Relatório produzido no dia 01/07/2022 - Exercício 2022</t>
  </si>
  <si>
    <t>Áudio/Produção</t>
  </si>
  <si>
    <t>REC COMUNICACAO MUSICAL</t>
  </si>
  <si>
    <t xml:space="preserve">MARCOS RIBEIRO SANTOS
</t>
  </si>
  <si>
    <t>2236842/2022</t>
  </si>
  <si>
    <t>Produção/Eventos</t>
  </si>
  <si>
    <t>INTERAÇÃO EVENTOS</t>
  </si>
  <si>
    <t>INTERACAO, PRODUCAO E EVENTOS LTDA</t>
  </si>
  <si>
    <t>1736442/2022</t>
  </si>
  <si>
    <t>Audiovisual</t>
  </si>
  <si>
    <t>KASACA PRODUÇOES</t>
  </si>
  <si>
    <t>KASACA PRODUÇOES LTDA ME</t>
  </si>
  <si>
    <t>1892675/2022</t>
  </si>
  <si>
    <t>Relatório produzido no dia 18/07/22- Exercício 2022</t>
  </si>
</sst>
</file>

<file path=xl/styles.xml><?xml version="1.0" encoding="utf-8"?>
<styleSheet xmlns="http://schemas.openxmlformats.org/spreadsheetml/2006/main">
  <numFmts count="7">
    <numFmt numFmtId="8" formatCode="&quot;R$&quot;#,##0.00;[Red]\-&quot;R$&quot;#,##0.00"/>
    <numFmt numFmtId="164" formatCode="&quot;R$&quot;\ #,##0.00;[Red]\-&quot;R$&quot;\ #,##0.00"/>
    <numFmt numFmtId="165" formatCode="_-&quot;R$ &quot;* #,##0.00_-;&quot;-R$ &quot;* #,##0.00_-;_-&quot;R$ &quot;* \-??_-;_-@_-"/>
    <numFmt numFmtId="166" formatCode="_-&quot;R$&quot;* #,##0.00_-;&quot;-R$&quot;* #,##0.00_-;_-&quot;R$&quot;* \-??_-;_-@_-"/>
    <numFmt numFmtId="167" formatCode="dd/mm/yy;@"/>
    <numFmt numFmtId="168" formatCode="&quot;R$ &quot;#,##0.00"/>
    <numFmt numFmtId="170" formatCode="&quot;R$&quot;#,##0.00;[Red]&quot;R$&quot;#,##0.00"/>
  </numFmts>
  <fonts count="18"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  <charset val="1"/>
    </font>
    <font>
      <sz val="13"/>
      <name val="Arial Narrow"/>
      <family val="2"/>
    </font>
    <font>
      <sz val="12"/>
      <name val="Times New Roman"/>
      <family val="1"/>
    </font>
    <font>
      <sz val="11"/>
      <color rgb="FF333333"/>
      <name val="Arial"/>
      <family val="2"/>
    </font>
    <font>
      <sz val="11"/>
      <color rgb="FF333333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66" fontId="3" fillId="2" borderId="1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65" fontId="0" fillId="2" borderId="0" xfId="2" applyFont="1" applyFill="1" applyBorder="1" applyAlignment="1" applyProtection="1">
      <alignment vertical="center"/>
    </xf>
    <xf numFmtId="14" fontId="0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65" fontId="0" fillId="2" borderId="0" xfId="2" applyFont="1" applyFill="1" applyBorder="1" applyAlignment="1" applyProtection="1">
      <alignment horizontal="left" vertical="center"/>
    </xf>
    <xf numFmtId="14" fontId="0" fillId="2" borderId="0" xfId="0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168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0" xfId="1" applyNumberFormat="1" applyFont="1" applyFill="1" applyBorder="1" applyAlignment="1" applyProtection="1"/>
    <xf numFmtId="0" fontId="11" fillId="2" borderId="0" xfId="0" applyFont="1" applyFill="1" applyAlignment="1">
      <alignment horizontal="left"/>
    </xf>
    <xf numFmtId="0" fontId="0" fillId="2" borderId="0" xfId="0" applyFill="1"/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8" fontId="0" fillId="2" borderId="0" xfId="0" applyNumberFormat="1" applyFill="1"/>
    <xf numFmtId="0" fontId="3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8" fontId="8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8" fontId="10" fillId="2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168" fontId="8" fillId="0" borderId="1" xfId="2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68" fontId="8" fillId="2" borderId="1" xfId="2" applyNumberFormat="1" applyFont="1" applyFill="1" applyBorder="1" applyAlignment="1" applyProtection="1">
      <alignment horizontal="center" vertical="center"/>
    </xf>
    <xf numFmtId="168" fontId="7" fillId="2" borderId="1" xfId="2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6" fontId="3" fillId="2" borderId="8" xfId="2" applyNumberFormat="1" applyFont="1" applyFill="1" applyBorder="1" applyAlignment="1" applyProtection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170" fontId="13" fillId="0" borderId="10" xfId="2" applyNumberFormat="1" applyFont="1" applyBorder="1" applyAlignment="1" applyProtection="1">
      <alignment horizontal="center" vertical="center"/>
    </xf>
    <xf numFmtId="170" fontId="3" fillId="2" borderId="8" xfId="2" applyNumberFormat="1" applyFont="1" applyFill="1" applyBorder="1" applyAlignment="1" applyProtection="1">
      <alignment horizontal="center" vertical="center"/>
    </xf>
    <xf numFmtId="14" fontId="0" fillId="0" borderId="10" xfId="0" applyNumberFormat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0" fontId="0" fillId="0" borderId="10" xfId="0" applyNumberFormat="1" applyFont="1" applyBorder="1"/>
    <xf numFmtId="14" fontId="0" fillId="0" borderId="10" xfId="0" applyNumberFormat="1" applyBorder="1" applyAlignment="1">
      <alignment horizontal="center"/>
    </xf>
    <xf numFmtId="0" fontId="16" fillId="0" borderId="10" xfId="0" applyFont="1" applyBorder="1"/>
    <xf numFmtId="8" fontId="15" fillId="0" borderId="10" xfId="0" applyNumberFormat="1" applyFont="1" applyBorder="1"/>
    <xf numFmtId="8" fontId="0" fillId="0" borderId="10" xfId="0" applyNumberFormat="1" applyFont="1" applyBorder="1"/>
    <xf numFmtId="8" fontId="0" fillId="0" borderId="10" xfId="0" applyNumberFormat="1" applyBorder="1"/>
    <xf numFmtId="164" fontId="0" fillId="0" borderId="10" xfId="0" applyNumberFormat="1" applyFont="1" applyBorder="1"/>
    <xf numFmtId="0" fontId="1" fillId="4" borderId="10" xfId="0" applyFont="1" applyFill="1" applyBorder="1"/>
    <xf numFmtId="0" fontId="0" fillId="0" borderId="10" xfId="0" applyBorder="1" applyAlignment="1">
      <alignment horizontal="center"/>
    </xf>
    <xf numFmtId="170" fontId="14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170" fontId="13" fillId="0" borderId="10" xfId="2" applyNumberFormat="1" applyFont="1" applyFill="1" applyBorder="1" applyAlignment="1" applyProtection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170" fontId="14" fillId="0" borderId="10" xfId="0" applyNumberFormat="1" applyFont="1" applyBorder="1"/>
    <xf numFmtId="4" fontId="15" fillId="0" borderId="10" xfId="0" applyNumberFormat="1" applyFont="1" applyBorder="1"/>
    <xf numFmtId="170" fontId="15" fillId="0" borderId="10" xfId="0" applyNumberFormat="1" applyFont="1" applyBorder="1"/>
    <xf numFmtId="0" fontId="3" fillId="2" borderId="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168" fontId="10" fillId="2" borderId="1" xfId="2" applyNumberFormat="1" applyFont="1" applyFill="1" applyBorder="1" applyAlignment="1" applyProtection="1">
      <alignment horizontal="center" vertical="center"/>
    </xf>
    <xf numFmtId="17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8" fontId="15" fillId="0" borderId="10" xfId="0" applyNumberFormat="1" applyFont="1" applyBorder="1" applyAlignment="1">
      <alignment horizontal="center"/>
    </xf>
    <xf numFmtId="8" fontId="0" fillId="0" borderId="10" xfId="0" applyNumberFormat="1" applyFont="1" applyFill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7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70" fontId="0" fillId="2" borderId="0" xfId="2" applyNumberFormat="1" applyFont="1" applyFill="1" applyBorder="1" applyAlignment="1" applyProtection="1">
      <alignment horizontal="center" vertical="center"/>
    </xf>
    <xf numFmtId="14" fontId="0" fillId="2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0" fontId="3" fillId="2" borderId="0" xfId="0" applyNumberFormat="1" applyFont="1" applyFill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170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0" fontId="3" fillId="3" borderId="1" xfId="0" applyNumberFormat="1" applyFont="1" applyFill="1" applyBorder="1" applyAlignment="1">
      <alignment horizontal="center" vertical="center"/>
    </xf>
    <xf numFmtId="170" fontId="3" fillId="3" borderId="9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0" fontId="5" fillId="2" borderId="0" xfId="1" applyNumberFormat="1" applyFill="1" applyBorder="1" applyAlignment="1" applyProtection="1">
      <alignment horizontal="left" vertical="center"/>
    </xf>
  </cellXfs>
  <cellStyles count="5">
    <cellStyle name="Hyperlink" xfId="1" builtinId="8"/>
    <cellStyle name="Moeda" xfId="2" builtinId="4"/>
    <cellStyle name="Moeda 2" xfId="3"/>
    <cellStyle name="Normal" xfId="0" builtinId="0"/>
    <cellStyle name="Título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69" name="Picture 1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70" name="Picture 1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71" name="Picture 1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72" name="Picture 1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73" name="Picture 1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74" name="Picture 1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13</xdr:col>
      <xdr:colOff>95250</xdr:colOff>
      <xdr:row>32</xdr:row>
      <xdr:rowOff>76200</xdr:rowOff>
    </xdr:to>
    <xdr:sp macro="" textlink="">
      <xdr:nvSpPr>
        <xdr:cNvPr id="2075" name="CustomShape 1" hidden="1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>
          <a:spLocks noChangeArrowheads="1"/>
        </xdr:cNvSpPr>
      </xdr:nvSpPr>
      <xdr:spPr bwMode="auto">
        <a:xfrm>
          <a:off x="180975" y="2038350"/>
          <a:ext cx="13601700" cy="1209675"/>
        </a:xfrm>
        <a:custGeom>
          <a:avLst/>
          <a:gdLst>
            <a:gd name="T0" fmla="*/ 0 w 21600"/>
            <a:gd name="T1" fmla="*/ 0 h 21600"/>
            <a:gd name="T2" fmla="*/ 21600 w 21600"/>
            <a:gd name="T3" fmla="*/ 0 h 21600"/>
            <a:gd name="T4" fmla="*/ 21600 w 21600"/>
            <a:gd name="T5" fmla="*/ 21600 h 21600"/>
            <a:gd name="T6" fmla="*/ 0 w 21600"/>
            <a:gd name="T7" fmla="*/ 21600 h 21600"/>
            <a:gd name="T8" fmla="*/ 2700 w 21600"/>
            <a:gd name="T9" fmla="*/ 2700 h 21600"/>
            <a:gd name="T10" fmla="*/ 2700 w 21600"/>
            <a:gd name="T11" fmla="*/ 18900 h 21600"/>
            <a:gd name="T12" fmla="*/ 18900 w 21600"/>
            <a:gd name="T13" fmla="*/ 18900 h 21600"/>
            <a:gd name="T14" fmla="*/ 18900 w 21600"/>
            <a:gd name="T15" fmla="*/ 270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21600"/>
            <a:gd name="T25" fmla="*/ 0 h 21600"/>
            <a:gd name="T26" fmla="*/ 21600 w 21600"/>
            <a:gd name="T27" fmla="*/ 21600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76" name="Picture 1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77" name="Picture 1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78" name="Picture 1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07" name="Picture 1">
          <a:extLst>
            <a:ext uri="{FF2B5EF4-FFF2-40B4-BE49-F238E27FC236}">
              <a16:creationId xmlns:a16="http://schemas.microsoft.com/office/drawing/2014/main" xmlns="" id="{00000000-0008-0000-0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08" name="Picture 1">
          <a:extLst>
            <a:ext uri="{FF2B5EF4-FFF2-40B4-BE49-F238E27FC236}">
              <a16:creationId xmlns:a16="http://schemas.microsoft.com/office/drawing/2014/main" xmlns="" id="{00000000-0008-0000-0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09" name="Picture 1">
          <a:extLst>
            <a:ext uri="{FF2B5EF4-FFF2-40B4-BE49-F238E27FC236}">
              <a16:creationId xmlns:a16="http://schemas.microsoft.com/office/drawing/2014/main" xmlns="" id="{00000000-0008-0000-0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0" name="Picture 1">
          <a:extLst>
            <a:ext uri="{FF2B5EF4-FFF2-40B4-BE49-F238E27FC236}">
              <a16:creationId xmlns:a16="http://schemas.microsoft.com/office/drawing/2014/main" xmlns="" id="{00000000-0008-0000-0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1" name="Picture 1">
          <a:extLst>
            <a:ext uri="{FF2B5EF4-FFF2-40B4-BE49-F238E27FC236}">
              <a16:creationId xmlns:a16="http://schemas.microsoft.com/office/drawing/2014/main" xmlns="" id="{00000000-0008-0000-0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2" name="Picture 1">
          <a:extLst>
            <a:ext uri="{FF2B5EF4-FFF2-40B4-BE49-F238E27FC236}">
              <a16:creationId xmlns:a16="http://schemas.microsoft.com/office/drawing/2014/main" xmlns="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3" name="Picture 1">
          <a:extLst>
            <a:ext uri="{FF2B5EF4-FFF2-40B4-BE49-F238E27FC236}">
              <a16:creationId xmlns:a16="http://schemas.microsoft.com/office/drawing/2014/main" xmlns="" id="{00000000-0008-0000-0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4" name="Picture 1">
          <a:extLst>
            <a:ext uri="{FF2B5EF4-FFF2-40B4-BE49-F238E27FC236}">
              <a16:creationId xmlns:a16="http://schemas.microsoft.com/office/drawing/2014/main" xmlns="" id="{00000000-0008-0000-0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5" name="Picture 1">
          <a:extLst>
            <a:ext uri="{FF2B5EF4-FFF2-40B4-BE49-F238E27FC236}">
              <a16:creationId xmlns:a16="http://schemas.microsoft.com/office/drawing/2014/main" xmlns="" id="{00000000-0008-0000-0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6" name="Picture 1">
          <a:extLst>
            <a:ext uri="{FF2B5EF4-FFF2-40B4-BE49-F238E27FC236}">
              <a16:creationId xmlns:a16="http://schemas.microsoft.com/office/drawing/2014/main" xmlns="" id="{00000000-0008-0000-0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7" name="Picture 1">
          <a:extLst>
            <a:ext uri="{FF2B5EF4-FFF2-40B4-BE49-F238E27FC236}">
              <a16:creationId xmlns:a16="http://schemas.microsoft.com/office/drawing/2014/main" xmlns="" id="{00000000-0008-0000-0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8" name="Picture 1">
          <a:extLst>
            <a:ext uri="{FF2B5EF4-FFF2-40B4-BE49-F238E27FC236}">
              <a16:creationId xmlns:a16="http://schemas.microsoft.com/office/drawing/2014/main" xmlns="" id="{00000000-0008-0000-0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19" name="Picture 1">
          <a:extLst>
            <a:ext uri="{FF2B5EF4-FFF2-40B4-BE49-F238E27FC236}">
              <a16:creationId xmlns:a16="http://schemas.microsoft.com/office/drawing/2014/main" xmlns="" id="{00000000-0008-0000-0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20" name="Picture 1">
          <a:extLst>
            <a:ext uri="{FF2B5EF4-FFF2-40B4-BE49-F238E27FC236}">
              <a16:creationId xmlns:a16="http://schemas.microsoft.com/office/drawing/2014/main" xmlns="" id="{00000000-0008-0000-0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21" name="Picture 1">
          <a:extLst>
            <a:ext uri="{FF2B5EF4-FFF2-40B4-BE49-F238E27FC236}">
              <a16:creationId xmlns:a16="http://schemas.microsoft.com/office/drawing/2014/main" xmlns="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22" name="Picture 1">
          <a:extLst>
            <a:ext uri="{FF2B5EF4-FFF2-40B4-BE49-F238E27FC236}">
              <a16:creationId xmlns:a16="http://schemas.microsoft.com/office/drawing/2014/main" xmlns="" id="{00000000-0008-0000-0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123" name="Picture 1">
          <a:extLst>
            <a:ext uri="{FF2B5EF4-FFF2-40B4-BE49-F238E27FC236}">
              <a16:creationId xmlns:a16="http://schemas.microsoft.com/office/drawing/2014/main" xmlns="" id="{00000000-0008-0000-0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15" name="Picture 1">
          <a:extLst>
            <a:ext uri="{FF2B5EF4-FFF2-40B4-BE49-F238E27FC236}">
              <a16:creationId xmlns:a16="http://schemas.microsoft.com/office/drawing/2014/main" xmlns="" id="{00000000-0008-0000-0300-00001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16" name="Picture 1">
          <a:extLst>
            <a:ext uri="{FF2B5EF4-FFF2-40B4-BE49-F238E27FC236}">
              <a16:creationId xmlns:a16="http://schemas.microsoft.com/office/drawing/2014/main" xmlns="" id="{00000000-0008-0000-03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17" name="Picture 1">
          <a:extLst>
            <a:ext uri="{FF2B5EF4-FFF2-40B4-BE49-F238E27FC236}">
              <a16:creationId xmlns:a16="http://schemas.microsoft.com/office/drawing/2014/main" xmlns="" id="{00000000-0008-0000-03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18" name="Picture 1">
          <a:extLst>
            <a:ext uri="{FF2B5EF4-FFF2-40B4-BE49-F238E27FC236}">
              <a16:creationId xmlns:a16="http://schemas.microsoft.com/office/drawing/2014/main" xmlns="" id="{00000000-0008-0000-03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19" name="Picture 1">
          <a:extLst>
            <a:ext uri="{FF2B5EF4-FFF2-40B4-BE49-F238E27FC236}">
              <a16:creationId xmlns:a16="http://schemas.microsoft.com/office/drawing/2014/main" xmlns="" id="{00000000-0008-0000-03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20" name="Picture 1">
          <a:extLst>
            <a:ext uri="{FF2B5EF4-FFF2-40B4-BE49-F238E27FC236}">
              <a16:creationId xmlns:a16="http://schemas.microsoft.com/office/drawing/2014/main" xmlns="" id="{00000000-0008-0000-03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21" name="Picture 1">
          <a:extLst>
            <a:ext uri="{FF2B5EF4-FFF2-40B4-BE49-F238E27FC236}">
              <a16:creationId xmlns:a16="http://schemas.microsoft.com/office/drawing/2014/main" xmlns="" id="{00000000-0008-0000-03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22" name="Picture 1">
          <a:extLst>
            <a:ext uri="{FF2B5EF4-FFF2-40B4-BE49-F238E27FC236}">
              <a16:creationId xmlns:a16="http://schemas.microsoft.com/office/drawing/2014/main" xmlns="" id="{00000000-0008-0000-03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83" name="Picture 1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84" name="Picture 1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85" name="Picture 1">
          <a:extLst>
            <a:ext uri="{FF2B5EF4-FFF2-40B4-BE49-F238E27FC236}">
              <a16:creationId xmlns:a16="http://schemas.microsoft.com/office/drawing/2014/main" xmlns="" id="{00000000-0008-0000-0400-00004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86" name="Picture 1">
          <a:extLst>
            <a:ext uri="{FF2B5EF4-FFF2-40B4-BE49-F238E27FC236}">
              <a16:creationId xmlns:a16="http://schemas.microsoft.com/office/drawing/2014/main" xmlns="" id="{00000000-0008-0000-0400-00004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87" name="Picture 1">
          <a:extLst>
            <a:ext uri="{FF2B5EF4-FFF2-40B4-BE49-F238E27FC236}">
              <a16:creationId xmlns:a16="http://schemas.microsoft.com/office/drawing/2014/main" xmlns="" id="{00000000-0008-0000-0400-00004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88" name="Picture 1">
          <a:extLst>
            <a:ext uri="{FF2B5EF4-FFF2-40B4-BE49-F238E27FC236}">
              <a16:creationId xmlns:a16="http://schemas.microsoft.com/office/drawing/2014/main" xmlns="" id="{00000000-0008-0000-0400-00004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89" name="Picture 1">
          <a:extLst>
            <a:ext uri="{FF2B5EF4-FFF2-40B4-BE49-F238E27FC236}">
              <a16:creationId xmlns:a16="http://schemas.microsoft.com/office/drawing/2014/main" xmlns="" id="{00000000-0008-0000-04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0" name="Picture 1">
          <a:extLst>
            <a:ext uri="{FF2B5EF4-FFF2-40B4-BE49-F238E27FC236}">
              <a16:creationId xmlns:a16="http://schemas.microsoft.com/office/drawing/2014/main" xmlns="" id="{00000000-0008-0000-0400-00004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1" name="Picture 1">
          <a:extLst>
            <a:ext uri="{FF2B5EF4-FFF2-40B4-BE49-F238E27FC236}">
              <a16:creationId xmlns:a16="http://schemas.microsoft.com/office/drawing/2014/main" xmlns="" id="{00000000-0008-0000-0400-00004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2" name="Picture 1">
          <a:extLst>
            <a:ext uri="{FF2B5EF4-FFF2-40B4-BE49-F238E27FC236}">
              <a16:creationId xmlns:a16="http://schemas.microsoft.com/office/drawing/2014/main" xmlns="" id="{00000000-0008-0000-0400-00004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3" name="Picture 1">
          <a:extLst>
            <a:ext uri="{FF2B5EF4-FFF2-40B4-BE49-F238E27FC236}">
              <a16:creationId xmlns:a16="http://schemas.microsoft.com/office/drawing/2014/main" xmlns="" id="{00000000-0008-0000-0400-00004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4" name="Picture 1">
          <a:extLst>
            <a:ext uri="{FF2B5EF4-FFF2-40B4-BE49-F238E27FC236}">
              <a16:creationId xmlns:a16="http://schemas.microsoft.com/office/drawing/2014/main" xmlns="" id="{00000000-0008-0000-0400-00004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5" name="Picture 1">
          <a:extLst>
            <a:ext uri="{FF2B5EF4-FFF2-40B4-BE49-F238E27FC236}">
              <a16:creationId xmlns:a16="http://schemas.microsoft.com/office/drawing/2014/main" xmlns="" id="{00000000-0008-0000-04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6" name="Picture 1">
          <a:extLst>
            <a:ext uri="{FF2B5EF4-FFF2-40B4-BE49-F238E27FC236}">
              <a16:creationId xmlns:a16="http://schemas.microsoft.com/office/drawing/2014/main" xmlns="" id="{00000000-0008-0000-0400-00004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7" name="Picture 1">
          <a:extLst>
            <a:ext uri="{FF2B5EF4-FFF2-40B4-BE49-F238E27FC236}">
              <a16:creationId xmlns:a16="http://schemas.microsoft.com/office/drawing/2014/main" xmlns="" id="{00000000-0008-0000-0400-00004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8" name="Picture 1">
          <a:extLst>
            <a:ext uri="{FF2B5EF4-FFF2-40B4-BE49-F238E27FC236}">
              <a16:creationId xmlns:a16="http://schemas.microsoft.com/office/drawing/2014/main" xmlns="" id="{00000000-0008-0000-0400-00004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99" name="Picture 1">
          <a:extLst>
            <a:ext uri="{FF2B5EF4-FFF2-40B4-BE49-F238E27FC236}">
              <a16:creationId xmlns:a16="http://schemas.microsoft.com/office/drawing/2014/main" xmlns="" id="{00000000-0008-0000-0400-00004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0" name="Picture 1">
          <a:extLst>
            <a:ext uri="{FF2B5EF4-FFF2-40B4-BE49-F238E27FC236}">
              <a16:creationId xmlns:a16="http://schemas.microsoft.com/office/drawing/2014/main" xmlns="" id="{00000000-0008-0000-0400-00005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1" name="Picture 1">
          <a:extLst>
            <a:ext uri="{FF2B5EF4-FFF2-40B4-BE49-F238E27FC236}">
              <a16:creationId xmlns:a16="http://schemas.microsoft.com/office/drawing/2014/main" xmlns="" id="{00000000-0008-0000-04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2" name="Picture 1">
          <a:extLst>
            <a:ext uri="{FF2B5EF4-FFF2-40B4-BE49-F238E27FC236}">
              <a16:creationId xmlns:a16="http://schemas.microsoft.com/office/drawing/2014/main" xmlns="" id="{00000000-0008-0000-0400-00005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3" name="Picture 1">
          <a:extLst>
            <a:ext uri="{FF2B5EF4-FFF2-40B4-BE49-F238E27FC236}">
              <a16:creationId xmlns:a16="http://schemas.microsoft.com/office/drawing/2014/main" xmlns="" id="{00000000-0008-0000-04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4" name="Picture 1">
          <a:extLst>
            <a:ext uri="{FF2B5EF4-FFF2-40B4-BE49-F238E27FC236}">
              <a16:creationId xmlns:a16="http://schemas.microsoft.com/office/drawing/2014/main" xmlns="" id="{00000000-0008-0000-0400-00005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5" name="Picture 1">
          <a:extLst>
            <a:ext uri="{FF2B5EF4-FFF2-40B4-BE49-F238E27FC236}">
              <a16:creationId xmlns:a16="http://schemas.microsoft.com/office/drawing/2014/main" xmlns="" id="{00000000-0008-0000-0400-00005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6" name="Picture 1">
          <a:extLst>
            <a:ext uri="{FF2B5EF4-FFF2-40B4-BE49-F238E27FC236}">
              <a16:creationId xmlns:a16="http://schemas.microsoft.com/office/drawing/2014/main" xmlns="" id="{00000000-0008-0000-0400-00005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7" name="Picture 1">
          <a:extLst>
            <a:ext uri="{FF2B5EF4-FFF2-40B4-BE49-F238E27FC236}">
              <a16:creationId xmlns:a16="http://schemas.microsoft.com/office/drawing/2014/main" xmlns="" id="{00000000-0008-0000-04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8" name="Picture 1">
          <a:extLst>
            <a:ext uri="{FF2B5EF4-FFF2-40B4-BE49-F238E27FC236}">
              <a16:creationId xmlns:a16="http://schemas.microsoft.com/office/drawing/2014/main" xmlns="" id="{00000000-0008-0000-0400-00005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09" name="Picture 1">
          <a:extLst>
            <a:ext uri="{FF2B5EF4-FFF2-40B4-BE49-F238E27FC236}">
              <a16:creationId xmlns:a16="http://schemas.microsoft.com/office/drawing/2014/main" xmlns="" id="{00000000-0008-0000-04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10" name="Picture 1">
          <a:extLst>
            <a:ext uri="{FF2B5EF4-FFF2-40B4-BE49-F238E27FC236}">
              <a16:creationId xmlns:a16="http://schemas.microsoft.com/office/drawing/2014/main" xmlns="" id="{00000000-0008-0000-0400-00005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11" name="Picture 1">
          <a:extLst>
            <a:ext uri="{FF2B5EF4-FFF2-40B4-BE49-F238E27FC236}">
              <a16:creationId xmlns:a16="http://schemas.microsoft.com/office/drawing/2014/main" xmlns="" id="{00000000-0008-0000-04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12" name="Picture 1">
          <a:extLst>
            <a:ext uri="{FF2B5EF4-FFF2-40B4-BE49-F238E27FC236}">
              <a16:creationId xmlns:a16="http://schemas.microsoft.com/office/drawing/2014/main" xmlns="" id="{00000000-0008-0000-0400-00005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13" name="Picture 1">
          <a:extLst>
            <a:ext uri="{FF2B5EF4-FFF2-40B4-BE49-F238E27FC236}">
              <a16:creationId xmlns:a16="http://schemas.microsoft.com/office/drawing/2014/main" xmlns="" id="{00000000-0008-0000-0400-00005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07" name="Picture 1">
          <a:extLst>
            <a:ext uri="{FF2B5EF4-FFF2-40B4-BE49-F238E27FC236}">
              <a16:creationId xmlns:a16="http://schemas.microsoft.com/office/drawing/2014/main" xmlns="" id="{00000000-0008-0000-0500-00003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08" name="Picture 1">
          <a:extLst>
            <a:ext uri="{FF2B5EF4-FFF2-40B4-BE49-F238E27FC236}">
              <a16:creationId xmlns:a16="http://schemas.microsoft.com/office/drawing/2014/main" xmlns="" id="{00000000-0008-0000-0500-00004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09" name="Picture 1">
          <a:extLst>
            <a:ext uri="{FF2B5EF4-FFF2-40B4-BE49-F238E27FC236}">
              <a16:creationId xmlns:a16="http://schemas.microsoft.com/office/drawing/2014/main" xmlns="" id="{00000000-0008-0000-0500-00004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0" name="Picture 1">
          <a:extLst>
            <a:ext uri="{FF2B5EF4-FFF2-40B4-BE49-F238E27FC236}">
              <a16:creationId xmlns:a16="http://schemas.microsoft.com/office/drawing/2014/main" xmlns="" id="{00000000-0008-0000-0500-00004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1" name="Picture 1">
          <a:extLst>
            <a:ext uri="{FF2B5EF4-FFF2-40B4-BE49-F238E27FC236}">
              <a16:creationId xmlns:a16="http://schemas.microsoft.com/office/drawing/2014/main" xmlns="" id="{00000000-0008-0000-0500-00004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2" name="Picture 1">
          <a:extLst>
            <a:ext uri="{FF2B5EF4-FFF2-40B4-BE49-F238E27FC236}">
              <a16:creationId xmlns:a16="http://schemas.microsoft.com/office/drawing/2014/main" xmlns="" id="{00000000-0008-0000-0500-00004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3" name="Picture 1">
          <a:extLst>
            <a:ext uri="{FF2B5EF4-FFF2-40B4-BE49-F238E27FC236}">
              <a16:creationId xmlns:a16="http://schemas.microsoft.com/office/drawing/2014/main" xmlns="" id="{00000000-0008-0000-0500-00004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4" name="Picture 1">
          <a:extLst>
            <a:ext uri="{FF2B5EF4-FFF2-40B4-BE49-F238E27FC236}">
              <a16:creationId xmlns:a16="http://schemas.microsoft.com/office/drawing/2014/main" xmlns="" id="{00000000-0008-0000-0500-00004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5" name="Picture 1">
          <a:extLst>
            <a:ext uri="{FF2B5EF4-FFF2-40B4-BE49-F238E27FC236}">
              <a16:creationId xmlns:a16="http://schemas.microsoft.com/office/drawing/2014/main" xmlns="" id="{00000000-0008-0000-0500-00004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6" name="Picture 1">
          <a:extLst>
            <a:ext uri="{FF2B5EF4-FFF2-40B4-BE49-F238E27FC236}">
              <a16:creationId xmlns:a16="http://schemas.microsoft.com/office/drawing/2014/main" xmlns="" id="{00000000-0008-0000-0500-00004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7" name="Picture 1">
          <a:extLst>
            <a:ext uri="{FF2B5EF4-FFF2-40B4-BE49-F238E27FC236}">
              <a16:creationId xmlns:a16="http://schemas.microsoft.com/office/drawing/2014/main" xmlns="" id="{00000000-0008-0000-0500-00004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8" name="Picture 1">
          <a:extLst>
            <a:ext uri="{FF2B5EF4-FFF2-40B4-BE49-F238E27FC236}">
              <a16:creationId xmlns:a16="http://schemas.microsoft.com/office/drawing/2014/main" xmlns="" id="{00000000-0008-0000-0500-00004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19" name="Picture 1">
          <a:extLst>
            <a:ext uri="{FF2B5EF4-FFF2-40B4-BE49-F238E27FC236}">
              <a16:creationId xmlns:a16="http://schemas.microsoft.com/office/drawing/2014/main" xmlns="" id="{00000000-0008-0000-05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0" name="Picture 1">
          <a:extLst>
            <a:ext uri="{FF2B5EF4-FFF2-40B4-BE49-F238E27FC236}">
              <a16:creationId xmlns:a16="http://schemas.microsoft.com/office/drawing/2014/main" xmlns="" id="{00000000-0008-0000-0500-00004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1" name="Picture 1">
          <a:extLst>
            <a:ext uri="{FF2B5EF4-FFF2-40B4-BE49-F238E27FC236}">
              <a16:creationId xmlns:a16="http://schemas.microsoft.com/office/drawing/2014/main" xmlns="" id="{00000000-0008-0000-0500-00004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2" name="Picture 1">
          <a:extLst>
            <a:ext uri="{FF2B5EF4-FFF2-40B4-BE49-F238E27FC236}">
              <a16:creationId xmlns:a16="http://schemas.microsoft.com/office/drawing/2014/main" xmlns="" id="{00000000-0008-0000-05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3" name="Picture 1">
          <a:extLst>
            <a:ext uri="{FF2B5EF4-FFF2-40B4-BE49-F238E27FC236}">
              <a16:creationId xmlns:a16="http://schemas.microsoft.com/office/drawing/2014/main" xmlns="" id="{00000000-0008-0000-05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4" name="Picture 1">
          <a:extLst>
            <a:ext uri="{FF2B5EF4-FFF2-40B4-BE49-F238E27FC236}">
              <a16:creationId xmlns:a16="http://schemas.microsoft.com/office/drawing/2014/main" xmlns="" id="{00000000-0008-0000-0500-00005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5" name="Picture 1">
          <a:extLst>
            <a:ext uri="{FF2B5EF4-FFF2-40B4-BE49-F238E27FC236}">
              <a16:creationId xmlns:a16="http://schemas.microsoft.com/office/drawing/2014/main" xmlns="" id="{00000000-0008-0000-05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6" name="Picture 1">
          <a:extLst>
            <a:ext uri="{FF2B5EF4-FFF2-40B4-BE49-F238E27FC236}">
              <a16:creationId xmlns:a16="http://schemas.microsoft.com/office/drawing/2014/main" xmlns="" id="{00000000-0008-0000-05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7" name="Picture 1">
          <a:extLst>
            <a:ext uri="{FF2B5EF4-FFF2-40B4-BE49-F238E27FC236}">
              <a16:creationId xmlns:a16="http://schemas.microsoft.com/office/drawing/2014/main" xmlns="" id="{00000000-0008-0000-05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8" name="Picture 1">
          <a:extLst>
            <a:ext uri="{FF2B5EF4-FFF2-40B4-BE49-F238E27FC236}">
              <a16:creationId xmlns:a16="http://schemas.microsoft.com/office/drawing/2014/main" xmlns="" id="{00000000-0008-0000-0500-00005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29" name="Picture 1">
          <a:extLst>
            <a:ext uri="{FF2B5EF4-FFF2-40B4-BE49-F238E27FC236}">
              <a16:creationId xmlns:a16="http://schemas.microsoft.com/office/drawing/2014/main" xmlns="" id="{00000000-0008-0000-05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30" name="Picture 1">
          <a:extLst>
            <a:ext uri="{FF2B5EF4-FFF2-40B4-BE49-F238E27FC236}">
              <a16:creationId xmlns:a16="http://schemas.microsoft.com/office/drawing/2014/main" xmlns="" id="{00000000-0008-0000-05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31" name="Picture 1">
          <a:extLst>
            <a:ext uri="{FF2B5EF4-FFF2-40B4-BE49-F238E27FC236}">
              <a16:creationId xmlns:a16="http://schemas.microsoft.com/office/drawing/2014/main" xmlns="" id="{00000000-0008-0000-05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32" name="Picture 1">
          <a:extLst>
            <a:ext uri="{FF2B5EF4-FFF2-40B4-BE49-F238E27FC236}">
              <a16:creationId xmlns:a16="http://schemas.microsoft.com/office/drawing/2014/main" xmlns="" id="{00000000-0008-0000-05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33" name="Picture 1">
          <a:extLst>
            <a:ext uri="{FF2B5EF4-FFF2-40B4-BE49-F238E27FC236}">
              <a16:creationId xmlns:a16="http://schemas.microsoft.com/office/drawing/2014/main" xmlns="" id="{00000000-0008-0000-05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34" name="Picture 1">
          <a:extLst>
            <a:ext uri="{FF2B5EF4-FFF2-40B4-BE49-F238E27FC236}">
              <a16:creationId xmlns:a16="http://schemas.microsoft.com/office/drawing/2014/main" xmlns="" id="{00000000-0008-0000-05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35" name="Picture 1">
          <a:extLst>
            <a:ext uri="{FF2B5EF4-FFF2-40B4-BE49-F238E27FC236}">
              <a16:creationId xmlns:a16="http://schemas.microsoft.com/office/drawing/2014/main" xmlns="" id="{00000000-0008-0000-05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36" name="Picture 1">
          <a:extLst>
            <a:ext uri="{FF2B5EF4-FFF2-40B4-BE49-F238E27FC236}">
              <a16:creationId xmlns:a16="http://schemas.microsoft.com/office/drawing/2014/main" xmlns="" id="{00000000-0008-0000-05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37" name="Picture 1">
          <a:extLst>
            <a:ext uri="{FF2B5EF4-FFF2-40B4-BE49-F238E27FC236}">
              <a16:creationId xmlns:a16="http://schemas.microsoft.com/office/drawing/2014/main" xmlns="" id="{00000000-0008-0000-0500-00005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09" name="Picture 1">
          <a:extLst>
            <a:ext uri="{FF2B5EF4-FFF2-40B4-BE49-F238E27FC236}">
              <a16:creationId xmlns:a16="http://schemas.microsoft.com/office/drawing/2014/main" xmlns="" id="{00000000-0008-0000-0600-00002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0" name="Picture 1">
          <a:extLst>
            <a:ext uri="{FF2B5EF4-FFF2-40B4-BE49-F238E27FC236}">
              <a16:creationId xmlns:a16="http://schemas.microsoft.com/office/drawing/2014/main" xmlns="" id="{00000000-0008-0000-0600-00002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1" name="Picture 1">
          <a:extLst>
            <a:ext uri="{FF2B5EF4-FFF2-40B4-BE49-F238E27FC236}">
              <a16:creationId xmlns:a16="http://schemas.microsoft.com/office/drawing/2014/main" xmlns="" id="{00000000-0008-0000-0600-00002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2" name="Picture 1">
          <a:extLst>
            <a:ext uri="{FF2B5EF4-FFF2-40B4-BE49-F238E27FC236}">
              <a16:creationId xmlns:a16="http://schemas.microsoft.com/office/drawing/2014/main" xmlns="" id="{00000000-0008-0000-0600-00002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3" name="Picture 1">
          <a:extLst>
            <a:ext uri="{FF2B5EF4-FFF2-40B4-BE49-F238E27FC236}">
              <a16:creationId xmlns:a16="http://schemas.microsoft.com/office/drawing/2014/main" xmlns="" id="{00000000-0008-0000-0600-00002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4" name="Picture 1">
          <a:extLst>
            <a:ext uri="{FF2B5EF4-FFF2-40B4-BE49-F238E27FC236}">
              <a16:creationId xmlns:a16="http://schemas.microsoft.com/office/drawing/2014/main" xmlns="" id="{00000000-0008-0000-0600-00002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5" name="Picture 1">
          <a:extLst>
            <a:ext uri="{FF2B5EF4-FFF2-40B4-BE49-F238E27FC236}">
              <a16:creationId xmlns:a16="http://schemas.microsoft.com/office/drawing/2014/main" xmlns="" id="{00000000-0008-0000-0600-00002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6" name="Picture 1">
          <a:extLst>
            <a:ext uri="{FF2B5EF4-FFF2-40B4-BE49-F238E27FC236}">
              <a16:creationId xmlns:a16="http://schemas.microsoft.com/office/drawing/2014/main" xmlns="" id="{00000000-0008-0000-0600-00003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7" name="Picture 1">
          <a:extLst>
            <a:ext uri="{FF2B5EF4-FFF2-40B4-BE49-F238E27FC236}">
              <a16:creationId xmlns:a16="http://schemas.microsoft.com/office/drawing/2014/main" xmlns="" id="{00000000-0008-0000-06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8" name="Picture 1">
          <a:extLst>
            <a:ext uri="{FF2B5EF4-FFF2-40B4-BE49-F238E27FC236}">
              <a16:creationId xmlns:a16="http://schemas.microsoft.com/office/drawing/2014/main" xmlns="" id="{00000000-0008-0000-06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19" name="Picture 1">
          <a:extLst>
            <a:ext uri="{FF2B5EF4-FFF2-40B4-BE49-F238E27FC236}">
              <a16:creationId xmlns:a16="http://schemas.microsoft.com/office/drawing/2014/main" xmlns="" id="{00000000-0008-0000-0600-00003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0" name="Picture 1">
          <a:extLst>
            <a:ext uri="{FF2B5EF4-FFF2-40B4-BE49-F238E27FC236}">
              <a16:creationId xmlns:a16="http://schemas.microsoft.com/office/drawing/2014/main" xmlns="" id="{00000000-0008-0000-0600-00003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1" name="Picture 1">
          <a:extLst>
            <a:ext uri="{FF2B5EF4-FFF2-40B4-BE49-F238E27FC236}">
              <a16:creationId xmlns:a16="http://schemas.microsoft.com/office/drawing/2014/main" xmlns="" id="{00000000-0008-0000-0600-00003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2" name="Picture 1">
          <a:extLst>
            <a:ext uri="{FF2B5EF4-FFF2-40B4-BE49-F238E27FC236}">
              <a16:creationId xmlns:a16="http://schemas.microsoft.com/office/drawing/2014/main" xmlns="" id="{00000000-0008-0000-0600-00003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3" name="Picture 1">
          <a:extLst>
            <a:ext uri="{FF2B5EF4-FFF2-40B4-BE49-F238E27FC236}">
              <a16:creationId xmlns:a16="http://schemas.microsoft.com/office/drawing/2014/main" xmlns="" id="{00000000-0008-0000-0600-00003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4" name="Picture 1">
          <a:extLst>
            <a:ext uri="{FF2B5EF4-FFF2-40B4-BE49-F238E27FC236}">
              <a16:creationId xmlns:a16="http://schemas.microsoft.com/office/drawing/2014/main" xmlns="" id="{00000000-0008-0000-0600-00003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5" name="Picture 1">
          <a:extLst>
            <a:ext uri="{FF2B5EF4-FFF2-40B4-BE49-F238E27FC236}">
              <a16:creationId xmlns:a16="http://schemas.microsoft.com/office/drawing/2014/main" xmlns="" id="{00000000-0008-0000-0600-00003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6" name="Picture 1">
          <a:extLst>
            <a:ext uri="{FF2B5EF4-FFF2-40B4-BE49-F238E27FC236}">
              <a16:creationId xmlns:a16="http://schemas.microsoft.com/office/drawing/2014/main" xmlns="" id="{00000000-0008-0000-0600-00003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7" name="Picture 1">
          <a:extLst>
            <a:ext uri="{FF2B5EF4-FFF2-40B4-BE49-F238E27FC236}">
              <a16:creationId xmlns:a16="http://schemas.microsoft.com/office/drawing/2014/main" xmlns="" id="{00000000-0008-0000-0600-00003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7228" name="Picture 1">
          <a:extLst>
            <a:ext uri="{FF2B5EF4-FFF2-40B4-BE49-F238E27FC236}">
              <a16:creationId xmlns:a16="http://schemas.microsoft.com/office/drawing/2014/main" xmlns="" id="{00000000-0008-0000-0600-00003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685800</xdr:colOff>
      <xdr:row>0</xdr:row>
      <xdr:rowOff>847725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28650" cy="800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ransparencia.vitoria.es.gov.br/Contrato.Detalhes.aspx?municipioId=1&amp;contratoId=9099&amp;ctbUnidadeGestoraId=6&amp;exercicio=2017" TargetMode="External"/><Relationship Id="rId1" Type="http://schemas.openxmlformats.org/officeDocument/2006/relationships/hyperlink" Target="http://transparencia.vitoria.es.gov.br/Contrato.Detalhes.aspx?municipioId=1&amp;contratoId=9098&amp;ctbUnidadeGestoraId=6&amp;exercicio=20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vitoria.es.gov.br/Contrato.Detalhes.aspx?municipioId=1&amp;contratoId=9099&amp;ctbUnidadeGestoraId=6&amp;exercicio=2017" TargetMode="External"/><Relationship Id="rId1" Type="http://schemas.openxmlformats.org/officeDocument/2006/relationships/hyperlink" Target="http://transparencia.vitoria.es.gov.br/Contrato.Detalhes.aspx?municipioId=1&amp;contratoId=9098&amp;ctbUnidadeGestoraId=6&amp;exercicio=2017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transparencia.vitoria.es.gov.br/Contrato.Detalhes.aspx?municipioId=1&amp;contratoId=9099&amp;ctbUnidadeGestoraId=6&amp;exercicio=2017" TargetMode="External"/><Relationship Id="rId1" Type="http://schemas.openxmlformats.org/officeDocument/2006/relationships/hyperlink" Target="http://transparencia.vitoria.es.gov.br/Contrato.Detalhes.aspx?municipioId=1&amp;contratoId=9098&amp;ctbUnidadeGestoraId=6&amp;exercicio=201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ransparencia.vitoria.es.gov.br/Contrato.Detalhes.aspx?municipioId=1&amp;contratoId=9099&amp;ctbUnidadeGestoraId=6&amp;exercicio=2017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transparencia.vitoria.es.gov.br/Contrato.Detalhes.aspx?municipioId=1&amp;contratoId=9099&amp;ctbUnidadeGestoraId=6&amp;exercicio=2017" TargetMode="External"/><Relationship Id="rId1" Type="http://schemas.openxmlformats.org/officeDocument/2006/relationships/hyperlink" Target="http://transparencia.vitoria.es.gov.br/Contrato.Detalhes.aspx?municipioId=1&amp;contratoId=9098&amp;ctbUnidadeGestoraId=6&amp;exercicio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E42" sqref="E42"/>
    </sheetView>
  </sheetViews>
  <sheetFormatPr defaultColWidth="11.7109375" defaultRowHeight="12.75"/>
  <cols>
    <col min="1" max="1" width="2.7109375" style="1" customWidth="1"/>
    <col min="2" max="2" width="11.7109375" style="2"/>
    <col min="3" max="3" width="14.7109375" style="2" customWidth="1"/>
    <col min="4" max="4" width="20.7109375" style="2" customWidth="1"/>
    <col min="5" max="5" width="47" style="2" customWidth="1"/>
    <col min="6" max="6" width="17.7109375" style="2" customWidth="1"/>
    <col min="7" max="7" width="18.85546875" style="124" customWidth="1"/>
    <col min="8" max="8" width="12.7109375" style="2" customWidth="1"/>
    <col min="9" max="9" width="5.5703125" style="1" customWidth="1"/>
    <col min="10" max="10" width="3.7109375" style="4" customWidth="1"/>
    <col min="11" max="16384" width="11.7109375" style="4"/>
  </cols>
  <sheetData>
    <row r="1" spans="1:12" ht="69.95" customHeight="1">
      <c r="B1" s="125" t="s">
        <v>51</v>
      </c>
      <c r="C1" s="125"/>
      <c r="D1" s="125"/>
      <c r="E1" s="125"/>
      <c r="F1" s="78"/>
      <c r="G1" s="107"/>
      <c r="H1" s="108"/>
      <c r="I1" s="7"/>
      <c r="J1" s="7"/>
    </row>
    <row r="2" spans="1:12">
      <c r="B2" s="126"/>
      <c r="C2" s="126"/>
      <c r="D2" s="126"/>
      <c r="E2" s="126"/>
      <c r="F2" s="126"/>
      <c r="G2" s="126"/>
      <c r="H2" s="126"/>
      <c r="I2" s="8"/>
      <c r="J2" s="8"/>
    </row>
    <row r="3" spans="1:12" s="10" customFormat="1" ht="20.100000000000001" customHeight="1">
      <c r="A3" s="9"/>
      <c r="B3" s="127" t="s">
        <v>0</v>
      </c>
      <c r="C3" s="127" t="s">
        <v>1</v>
      </c>
      <c r="D3" s="127"/>
      <c r="E3" s="127"/>
      <c r="F3" s="127" t="s">
        <v>2</v>
      </c>
      <c r="G3" s="129" t="s">
        <v>3</v>
      </c>
      <c r="H3" s="131" t="s">
        <v>4</v>
      </c>
      <c r="I3" s="9"/>
    </row>
    <row r="4" spans="1:12" s="10" customFormat="1" ht="20.100000000000001" customHeight="1">
      <c r="A4" s="9"/>
      <c r="B4" s="127"/>
      <c r="C4" s="127" t="s">
        <v>5</v>
      </c>
      <c r="D4" s="127" t="s">
        <v>6</v>
      </c>
      <c r="E4" s="127"/>
      <c r="F4" s="127"/>
      <c r="G4" s="129"/>
      <c r="H4" s="131"/>
      <c r="I4" s="9"/>
    </row>
    <row r="5" spans="1:12" s="10" customFormat="1" ht="20.100000000000001" customHeight="1">
      <c r="A5" s="9"/>
      <c r="B5" s="128"/>
      <c r="C5" s="128"/>
      <c r="D5" s="76" t="s">
        <v>7</v>
      </c>
      <c r="E5" s="76" t="s">
        <v>8</v>
      </c>
      <c r="F5" s="128"/>
      <c r="G5" s="130"/>
      <c r="H5" s="132"/>
      <c r="I5" s="9"/>
      <c r="L5" s="9"/>
    </row>
    <row r="6" spans="1:12" s="10" customFormat="1" ht="20.100000000000001" customHeight="1">
      <c r="A6" s="9"/>
      <c r="B6" s="86" t="s">
        <v>9</v>
      </c>
      <c r="C6" s="87" t="s">
        <v>29</v>
      </c>
      <c r="D6" s="87" t="s">
        <v>64</v>
      </c>
      <c r="E6" s="96" t="s">
        <v>34</v>
      </c>
      <c r="F6" s="109" t="s">
        <v>65</v>
      </c>
      <c r="G6" s="98">
        <v>154657.07</v>
      </c>
      <c r="H6" s="89">
        <v>44718</v>
      </c>
      <c r="I6" s="9"/>
      <c r="L6" s="9"/>
    </row>
    <row r="7" spans="1:12" s="10" customFormat="1" ht="20.100000000000001" customHeight="1">
      <c r="A7" s="9"/>
      <c r="B7" s="86" t="s">
        <v>9</v>
      </c>
      <c r="C7" s="87" t="s">
        <v>29</v>
      </c>
      <c r="D7" s="87" t="s">
        <v>64</v>
      </c>
      <c r="E7" s="96" t="s">
        <v>34</v>
      </c>
      <c r="F7" s="110" t="s">
        <v>68</v>
      </c>
      <c r="G7" s="98">
        <v>24000</v>
      </c>
      <c r="H7" s="89">
        <v>44720</v>
      </c>
      <c r="I7" s="9"/>
      <c r="L7" s="9"/>
    </row>
    <row r="8" spans="1:12" s="10" customFormat="1" ht="20.100000000000001" customHeight="1">
      <c r="A8" s="9"/>
      <c r="B8" s="86" t="s">
        <v>9</v>
      </c>
      <c r="C8" s="87" t="s">
        <v>29</v>
      </c>
      <c r="D8" s="87" t="s">
        <v>47</v>
      </c>
      <c r="E8" s="96" t="s">
        <v>78</v>
      </c>
      <c r="F8" s="110" t="s">
        <v>79</v>
      </c>
      <c r="G8" s="111">
        <v>9999.4</v>
      </c>
      <c r="H8" s="89">
        <v>44736</v>
      </c>
      <c r="I8" s="9"/>
      <c r="L8" s="9"/>
    </row>
    <row r="9" spans="1:12" s="10" customFormat="1" ht="20.100000000000001" customHeight="1">
      <c r="A9" s="9"/>
      <c r="B9" s="86" t="s">
        <v>9</v>
      </c>
      <c r="C9" s="87" t="s">
        <v>33</v>
      </c>
      <c r="D9" s="87" t="s">
        <v>80</v>
      </c>
      <c r="E9" s="96" t="s">
        <v>24</v>
      </c>
      <c r="F9" s="110" t="s">
        <v>81</v>
      </c>
      <c r="G9" s="112">
        <v>1045.5</v>
      </c>
      <c r="H9" s="89">
        <v>44736</v>
      </c>
      <c r="I9" s="9"/>
      <c r="L9" s="9"/>
    </row>
    <row r="10" spans="1:12" s="10" customFormat="1" ht="20.100000000000001" customHeight="1">
      <c r="A10" s="9"/>
      <c r="B10" s="86" t="s">
        <v>9</v>
      </c>
      <c r="C10" s="87" t="s">
        <v>29</v>
      </c>
      <c r="D10" s="87" t="s">
        <v>30</v>
      </c>
      <c r="E10" s="96" t="s">
        <v>22</v>
      </c>
      <c r="F10" s="110" t="s">
        <v>82</v>
      </c>
      <c r="G10" s="112">
        <v>3596</v>
      </c>
      <c r="H10" s="89">
        <v>44736</v>
      </c>
      <c r="I10" s="9"/>
      <c r="L10" s="9"/>
    </row>
    <row r="11" spans="1:12" s="10" customFormat="1" ht="20.100000000000001" customHeight="1">
      <c r="A11" s="9"/>
      <c r="B11" s="86" t="s">
        <v>9</v>
      </c>
      <c r="C11" s="87" t="s">
        <v>29</v>
      </c>
      <c r="D11" s="87" t="s">
        <v>37</v>
      </c>
      <c r="E11" s="96" t="s">
        <v>25</v>
      </c>
      <c r="F11" s="110" t="s">
        <v>83</v>
      </c>
      <c r="G11" s="113">
        <v>3900</v>
      </c>
      <c r="H11" s="89">
        <v>44736</v>
      </c>
      <c r="I11" s="9"/>
      <c r="L11" s="9"/>
    </row>
    <row r="12" spans="1:12" s="10" customFormat="1" ht="20.100000000000001" customHeight="1">
      <c r="A12" s="9"/>
      <c r="B12" s="86" t="s">
        <v>9</v>
      </c>
      <c r="C12" s="87" t="s">
        <v>29</v>
      </c>
      <c r="D12" s="87" t="s">
        <v>84</v>
      </c>
      <c r="E12" s="96" t="s">
        <v>85</v>
      </c>
      <c r="F12" s="110" t="s">
        <v>86</v>
      </c>
      <c r="G12" s="114">
        <v>1980</v>
      </c>
      <c r="H12" s="89">
        <v>44736</v>
      </c>
      <c r="I12" s="9"/>
      <c r="L12" s="9"/>
    </row>
    <row r="13" spans="1:12" s="10" customFormat="1" ht="20.100000000000001" customHeight="1">
      <c r="A13" s="9"/>
      <c r="B13" s="86" t="s">
        <v>9</v>
      </c>
      <c r="C13" s="87" t="s">
        <v>29</v>
      </c>
      <c r="D13" s="87" t="s">
        <v>93</v>
      </c>
      <c r="E13" s="96" t="s">
        <v>94</v>
      </c>
      <c r="F13" s="110" t="s">
        <v>95</v>
      </c>
      <c r="G13" s="112">
        <v>5005</v>
      </c>
      <c r="H13" s="89">
        <v>44736</v>
      </c>
      <c r="I13" s="9"/>
      <c r="L13" s="9"/>
    </row>
    <row r="14" spans="1:12" s="10" customFormat="1" ht="20.100000000000001" customHeight="1">
      <c r="A14" s="9"/>
      <c r="B14" s="86" t="s">
        <v>9</v>
      </c>
      <c r="C14" s="87" t="s">
        <v>29</v>
      </c>
      <c r="D14" s="87" t="s">
        <v>96</v>
      </c>
      <c r="E14" s="96" t="s">
        <v>97</v>
      </c>
      <c r="F14" s="115" t="s">
        <v>98</v>
      </c>
      <c r="G14" s="111">
        <v>6008.75</v>
      </c>
      <c r="H14" s="89">
        <v>44736</v>
      </c>
      <c r="I14" s="9"/>
      <c r="L14" s="9"/>
    </row>
    <row r="15" spans="1:12" s="10" customFormat="1" ht="20.100000000000001" customHeight="1">
      <c r="A15" s="9"/>
      <c r="B15" s="86" t="s">
        <v>9</v>
      </c>
      <c r="C15" s="87" t="s">
        <v>29</v>
      </c>
      <c r="D15" s="87" t="s">
        <v>103</v>
      </c>
      <c r="E15" s="96" t="s">
        <v>104</v>
      </c>
      <c r="F15" s="110" t="s">
        <v>105</v>
      </c>
      <c r="G15" s="114">
        <v>4000</v>
      </c>
      <c r="H15" s="89">
        <v>44736</v>
      </c>
      <c r="I15" s="9"/>
      <c r="L15" s="9"/>
    </row>
    <row r="16" spans="1:12" s="10" customFormat="1" ht="20.100000000000001" customHeight="1">
      <c r="A16" s="9"/>
      <c r="B16" s="86" t="s">
        <v>9</v>
      </c>
      <c r="C16" s="87" t="s">
        <v>33</v>
      </c>
      <c r="D16" s="87" t="s">
        <v>41</v>
      </c>
      <c r="E16" s="96" t="s">
        <v>42</v>
      </c>
      <c r="F16" s="96" t="s">
        <v>106</v>
      </c>
      <c r="G16" s="113">
        <v>1320</v>
      </c>
      <c r="H16" s="89">
        <v>44740</v>
      </c>
      <c r="I16" s="9"/>
      <c r="L16" s="9"/>
    </row>
    <row r="17" spans="1:12" s="10" customFormat="1" ht="20.100000000000001" customHeight="1">
      <c r="A17" s="9"/>
      <c r="B17" s="86" t="s">
        <v>9</v>
      </c>
      <c r="C17" s="87" t="s">
        <v>107</v>
      </c>
      <c r="D17" s="87" t="s">
        <v>39</v>
      </c>
      <c r="E17" s="96" t="s">
        <v>27</v>
      </c>
      <c r="F17" s="110" t="s">
        <v>108</v>
      </c>
      <c r="G17" s="112">
        <v>9000</v>
      </c>
      <c r="H17" s="89">
        <v>44740</v>
      </c>
      <c r="I17" s="9"/>
      <c r="L17" s="9"/>
    </row>
    <row r="18" spans="1:12" s="10" customFormat="1" ht="20.100000000000001" customHeight="1">
      <c r="A18" s="9"/>
      <c r="B18" s="86" t="s">
        <v>9</v>
      </c>
      <c r="C18" s="87" t="s">
        <v>33</v>
      </c>
      <c r="D18" s="87" t="s">
        <v>36</v>
      </c>
      <c r="E18" s="96" t="s">
        <v>26</v>
      </c>
      <c r="F18" s="96" t="s">
        <v>109</v>
      </c>
      <c r="G18" s="116">
        <v>1720</v>
      </c>
      <c r="H18" s="89">
        <v>44740</v>
      </c>
      <c r="I18" s="9"/>
      <c r="L18" s="9"/>
    </row>
    <row r="19" spans="1:12" s="10" customFormat="1" ht="20.100000000000001" customHeight="1">
      <c r="A19" s="9"/>
      <c r="B19" s="86" t="s">
        <v>9</v>
      </c>
      <c r="C19" s="87" t="s">
        <v>33</v>
      </c>
      <c r="D19" s="87" t="s">
        <v>38</v>
      </c>
      <c r="E19" s="96" t="s">
        <v>32</v>
      </c>
      <c r="F19" s="96" t="s">
        <v>118</v>
      </c>
      <c r="G19" s="116">
        <v>1540</v>
      </c>
      <c r="H19" s="89">
        <v>44740</v>
      </c>
      <c r="I19" s="9"/>
      <c r="L19" s="9"/>
    </row>
    <row r="20" spans="1:12" s="10" customFormat="1" ht="20.100000000000001" customHeight="1">
      <c r="A20" s="9"/>
      <c r="B20" s="86" t="s">
        <v>9</v>
      </c>
      <c r="C20" s="87" t="s">
        <v>29</v>
      </c>
      <c r="D20" s="87" t="s">
        <v>84</v>
      </c>
      <c r="E20" s="96" t="s">
        <v>28</v>
      </c>
      <c r="F20" s="96" t="s">
        <v>119</v>
      </c>
      <c r="G20" s="116">
        <v>3960</v>
      </c>
      <c r="H20" s="89">
        <v>44740</v>
      </c>
      <c r="I20" s="9"/>
      <c r="L20" s="9"/>
    </row>
    <row r="21" spans="1:12" s="10" customFormat="1" ht="20.100000000000001" customHeight="1">
      <c r="A21" s="9"/>
      <c r="B21" s="86" t="s">
        <v>9</v>
      </c>
      <c r="C21" s="87" t="s">
        <v>29</v>
      </c>
      <c r="D21" s="87" t="s">
        <v>46</v>
      </c>
      <c r="E21" s="96" t="s">
        <v>23</v>
      </c>
      <c r="F21" s="96" t="s">
        <v>120</v>
      </c>
      <c r="G21" s="116">
        <v>1623.75</v>
      </c>
      <c r="H21" s="89">
        <v>44740</v>
      </c>
      <c r="I21" s="9"/>
      <c r="L21" s="9"/>
    </row>
    <row r="22" spans="1:12" s="10" customFormat="1" ht="20.100000000000001" customHeight="1">
      <c r="A22" s="9"/>
      <c r="B22" s="86" t="s">
        <v>9</v>
      </c>
      <c r="C22" s="87" t="s">
        <v>107</v>
      </c>
      <c r="D22" s="87" t="s">
        <v>31</v>
      </c>
      <c r="E22" s="96" t="s">
        <v>32</v>
      </c>
      <c r="F22" s="96" t="s">
        <v>121</v>
      </c>
      <c r="G22" s="116">
        <v>88158</v>
      </c>
      <c r="H22" s="89">
        <v>44740</v>
      </c>
      <c r="I22" s="9"/>
      <c r="L22" s="9"/>
    </row>
    <row r="23" spans="1:12" s="10" customFormat="1" ht="20.100000000000001" customHeight="1">
      <c r="A23" s="9"/>
      <c r="B23" s="86" t="s">
        <v>9</v>
      </c>
      <c r="C23" s="87" t="s">
        <v>29</v>
      </c>
      <c r="D23" s="87" t="s">
        <v>122</v>
      </c>
      <c r="E23" s="96" t="s">
        <v>35</v>
      </c>
      <c r="F23" s="96" t="s">
        <v>123</v>
      </c>
      <c r="G23" s="116">
        <v>5100</v>
      </c>
      <c r="H23" s="89">
        <v>44740</v>
      </c>
      <c r="I23" s="9"/>
      <c r="L23" s="9"/>
    </row>
    <row r="24" spans="1:12" s="10" customFormat="1" ht="20.100000000000001" customHeight="1">
      <c r="A24" s="9"/>
      <c r="B24" s="86" t="s">
        <v>9</v>
      </c>
      <c r="C24" s="82" t="s">
        <v>33</v>
      </c>
      <c r="D24" s="117" t="s">
        <v>147</v>
      </c>
      <c r="E24" s="117" t="s">
        <v>148</v>
      </c>
      <c r="F24" s="96" t="s">
        <v>126</v>
      </c>
      <c r="G24" s="97">
        <v>4532</v>
      </c>
      <c r="H24" s="89">
        <v>44714</v>
      </c>
      <c r="I24" s="9"/>
      <c r="L24" s="9"/>
    </row>
    <row r="25" spans="1:12" s="10" customFormat="1" ht="20.100000000000001" customHeight="1">
      <c r="A25" s="9"/>
      <c r="B25" s="86" t="s">
        <v>9</v>
      </c>
      <c r="C25" s="82" t="s">
        <v>107</v>
      </c>
      <c r="D25" s="117" t="s">
        <v>151</v>
      </c>
      <c r="E25" s="117" t="s">
        <v>138</v>
      </c>
      <c r="F25" s="87" t="s">
        <v>128</v>
      </c>
      <c r="G25" s="83">
        <v>75122.929999999993</v>
      </c>
      <c r="H25" s="89">
        <v>44714</v>
      </c>
      <c r="I25" s="9"/>
      <c r="L25" s="9"/>
    </row>
    <row r="26" spans="1:12" s="10" customFormat="1" ht="20.100000000000001" customHeight="1">
      <c r="A26" s="9"/>
      <c r="B26" s="86" t="s">
        <v>9</v>
      </c>
      <c r="C26" s="82" t="s">
        <v>29</v>
      </c>
      <c r="D26" s="117" t="s">
        <v>139</v>
      </c>
      <c r="E26" s="117" t="s">
        <v>140</v>
      </c>
      <c r="F26" s="96" t="s">
        <v>130</v>
      </c>
      <c r="G26" s="99">
        <v>13820</v>
      </c>
      <c r="H26" s="89">
        <v>44715</v>
      </c>
      <c r="I26" s="9"/>
      <c r="L26" s="9"/>
    </row>
    <row r="27" spans="1:12" s="10" customFormat="1" ht="20.100000000000001" customHeight="1">
      <c r="A27" s="9"/>
      <c r="B27" s="86" t="s">
        <v>9</v>
      </c>
      <c r="C27" s="82" t="s">
        <v>29</v>
      </c>
      <c r="D27" s="117" t="s">
        <v>137</v>
      </c>
      <c r="E27" s="117" t="s">
        <v>138</v>
      </c>
      <c r="F27" s="96" t="s">
        <v>133</v>
      </c>
      <c r="G27" s="99">
        <v>22760</v>
      </c>
      <c r="H27" s="89">
        <v>44718</v>
      </c>
      <c r="I27" s="9"/>
      <c r="L27" s="9"/>
    </row>
    <row r="28" spans="1:12" s="10" customFormat="1" ht="20.100000000000001" customHeight="1">
      <c r="A28" s="9"/>
      <c r="B28" s="86" t="s">
        <v>9</v>
      </c>
      <c r="C28" s="82" t="s">
        <v>29</v>
      </c>
      <c r="D28" s="117" t="s">
        <v>139</v>
      </c>
      <c r="E28" s="117" t="s">
        <v>140</v>
      </c>
      <c r="F28" s="96" t="s">
        <v>134</v>
      </c>
      <c r="G28" s="83">
        <v>8000</v>
      </c>
      <c r="H28" s="89">
        <v>44720</v>
      </c>
      <c r="I28" s="9"/>
      <c r="L28" s="9"/>
    </row>
    <row r="29" spans="1:12" s="10" customFormat="1" ht="20.100000000000001" customHeight="1">
      <c r="A29" s="9"/>
      <c r="B29" s="86" t="s">
        <v>9</v>
      </c>
      <c r="C29" s="82" t="s">
        <v>29</v>
      </c>
      <c r="D29" s="117" t="s">
        <v>137</v>
      </c>
      <c r="E29" s="117" t="s">
        <v>138</v>
      </c>
      <c r="F29" s="96" t="s">
        <v>133</v>
      </c>
      <c r="G29" s="83">
        <v>50</v>
      </c>
      <c r="H29" s="89">
        <v>44735</v>
      </c>
      <c r="I29" s="9"/>
      <c r="L29" s="9"/>
    </row>
    <row r="30" spans="1:12" s="10" customFormat="1" ht="20.100000000000001" customHeight="1">
      <c r="A30" s="9"/>
      <c r="B30" s="86" t="s">
        <v>9</v>
      </c>
      <c r="C30" s="82" t="s">
        <v>29</v>
      </c>
      <c r="D30" s="117" t="s">
        <v>141</v>
      </c>
      <c r="E30" s="117" t="s">
        <v>142</v>
      </c>
      <c r="F30" s="96" t="s">
        <v>135</v>
      </c>
      <c r="G30" s="97">
        <v>5956.5</v>
      </c>
      <c r="H30" s="89">
        <v>44736</v>
      </c>
      <c r="I30" s="9"/>
      <c r="L30" s="9"/>
    </row>
    <row r="31" spans="1:12" s="10" customFormat="1" ht="20.100000000000001" customHeight="1">
      <c r="A31" s="9"/>
      <c r="B31" s="86" t="s">
        <v>9</v>
      </c>
      <c r="C31" s="82" t="s">
        <v>33</v>
      </c>
      <c r="D31" s="117" t="s">
        <v>143</v>
      </c>
      <c r="E31" s="117" t="s">
        <v>144</v>
      </c>
      <c r="F31" s="96" t="s">
        <v>136</v>
      </c>
      <c r="G31" s="97">
        <v>900</v>
      </c>
      <c r="H31" s="89">
        <v>44736</v>
      </c>
      <c r="I31" s="9"/>
      <c r="L31" s="9"/>
    </row>
    <row r="32" spans="1:12" ht="20.100000000000001" customHeight="1">
      <c r="B32" s="133"/>
      <c r="C32" s="133"/>
      <c r="D32" s="133"/>
      <c r="E32" s="133"/>
      <c r="F32" s="77" t="s">
        <v>10</v>
      </c>
      <c r="G32" s="84">
        <f>SUM(G6:G31)</f>
        <v>457754.89999999997</v>
      </c>
      <c r="H32" s="68"/>
    </row>
    <row r="33" spans="2:8" ht="20.100000000000001" customHeight="1">
      <c r="B33" s="134"/>
      <c r="C33" s="134"/>
      <c r="D33" s="134"/>
      <c r="E33" s="134"/>
      <c r="F33" s="134"/>
      <c r="G33" s="134"/>
      <c r="H33" s="134"/>
    </row>
    <row r="34" spans="2:8" ht="20.100000000000001" customHeight="1">
      <c r="B34" s="135" t="s">
        <v>11</v>
      </c>
      <c r="C34" s="135"/>
      <c r="D34" s="75"/>
      <c r="G34" s="118"/>
      <c r="H34" s="119"/>
    </row>
    <row r="35" spans="2:8" ht="20.100000000000001" customHeight="1">
      <c r="B35" s="104" t="s">
        <v>52</v>
      </c>
      <c r="C35" s="75"/>
      <c r="D35" s="120"/>
      <c r="E35" s="75"/>
      <c r="F35" s="126"/>
      <c r="G35" s="126"/>
      <c r="H35" s="75"/>
    </row>
    <row r="36" spans="2:8" ht="20.100000000000001" customHeight="1">
      <c r="B36" s="135" t="s">
        <v>12</v>
      </c>
      <c r="C36" s="135"/>
      <c r="D36" s="135"/>
      <c r="E36" s="135"/>
      <c r="F36" s="135"/>
      <c r="G36" s="135"/>
      <c r="H36" s="135"/>
    </row>
    <row r="37" spans="2:8" ht="20.100000000000001" customHeight="1">
      <c r="B37" s="121"/>
      <c r="C37" s="121"/>
      <c r="D37" s="121"/>
      <c r="E37" s="121"/>
      <c r="F37" s="121"/>
      <c r="G37" s="122"/>
      <c r="H37" s="121"/>
    </row>
    <row r="38" spans="2:8" ht="20.100000000000001" customHeight="1">
      <c r="B38" s="104" t="s">
        <v>13</v>
      </c>
      <c r="C38" s="78"/>
      <c r="D38" s="78"/>
      <c r="E38" s="78"/>
      <c r="F38" s="78"/>
      <c r="G38" s="118"/>
      <c r="H38" s="123"/>
    </row>
    <row r="39" spans="2:8" ht="20.100000000000001" customHeight="1">
      <c r="B39" s="136" t="s">
        <v>14</v>
      </c>
      <c r="C39" s="136"/>
      <c r="D39" s="136"/>
      <c r="E39" s="136"/>
      <c r="F39" s="136"/>
      <c r="G39" s="136"/>
      <c r="H39" s="136"/>
    </row>
    <row r="40" spans="2:8" ht="20.100000000000001" customHeight="1">
      <c r="B40" s="156" t="s">
        <v>15</v>
      </c>
      <c r="C40" s="78"/>
      <c r="D40" s="78"/>
      <c r="E40" s="78"/>
      <c r="F40" s="78"/>
      <c r="G40" s="118"/>
      <c r="H40" s="123"/>
    </row>
    <row r="41" spans="2:8" ht="20.100000000000001" customHeight="1"/>
  </sheetData>
  <sheetProtection selectLockedCells="1" selectUnlockedCells="1"/>
  <mergeCells count="15">
    <mergeCell ref="B39:H39"/>
    <mergeCell ref="B32:E32"/>
    <mergeCell ref="B33:H33"/>
    <mergeCell ref="B34:C34"/>
    <mergeCell ref="F35:G35"/>
    <mergeCell ref="B36:H36"/>
    <mergeCell ref="B1:E1"/>
    <mergeCell ref="B2:H2"/>
    <mergeCell ref="B3:B5"/>
    <mergeCell ref="C3:E3"/>
    <mergeCell ref="F3:F5"/>
    <mergeCell ref="G3:G5"/>
    <mergeCell ref="H3:H5"/>
    <mergeCell ref="C4:C5"/>
    <mergeCell ref="D4:E4"/>
  </mergeCells>
  <hyperlinks>
    <hyperlink ref="B39" r:id="rId1"/>
    <hyperlink ref="B40" r:id="rId2"/>
  </hyperlinks>
  <pageMargins left="0.2361111111111111" right="0.2361111111111111" top="1.5354166666666667" bottom="0.74791666666666667" header="0.51180555555555551" footer="0.51180555555555551"/>
  <pageSetup paperSize="9" scale="91" firstPageNumber="0" orientation="landscape" horizontalDpi="300" verticalDpi="300"/>
  <headerFooter alignWithMargins="0"/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B29" sqref="B29"/>
    </sheetView>
  </sheetViews>
  <sheetFormatPr defaultRowHeight="12.75"/>
  <cols>
    <col min="1" max="1" width="2.7109375" style="5" customWidth="1"/>
    <col min="2" max="2" width="12.28515625" style="3" customWidth="1"/>
    <col min="3" max="3" width="18.7109375" style="3" customWidth="1"/>
    <col min="4" max="4" width="26.28515625" style="3" customWidth="1"/>
    <col min="5" max="5" width="43.28515625" style="3" customWidth="1"/>
    <col min="6" max="6" width="20.42578125" style="3" customWidth="1"/>
    <col min="7" max="8" width="16.140625" style="3" customWidth="1"/>
    <col min="9" max="9" width="12.7109375" style="5" customWidth="1"/>
    <col min="10" max="16384" width="9.140625" style="3"/>
  </cols>
  <sheetData>
    <row r="1" spans="2:8" ht="69.95" customHeight="1">
      <c r="B1" s="137" t="s">
        <v>53</v>
      </c>
      <c r="C1" s="137"/>
      <c r="D1" s="137"/>
      <c r="E1" s="137"/>
      <c r="F1" s="5"/>
      <c r="G1" s="5"/>
      <c r="H1" s="6"/>
    </row>
    <row r="2" spans="2:8">
      <c r="B2" s="126"/>
      <c r="C2" s="126"/>
      <c r="D2" s="126"/>
      <c r="E2" s="126"/>
      <c r="F2" s="126"/>
      <c r="G2" s="126"/>
      <c r="H2" s="126"/>
    </row>
    <row r="3" spans="2:8" ht="20.100000000000001" customHeight="1">
      <c r="B3" s="127" t="s">
        <v>0</v>
      </c>
      <c r="C3" s="127" t="s">
        <v>16</v>
      </c>
      <c r="D3" s="127"/>
      <c r="E3" s="127"/>
      <c r="F3" s="127" t="s">
        <v>2</v>
      </c>
      <c r="G3" s="127" t="s">
        <v>3</v>
      </c>
      <c r="H3" s="131" t="s">
        <v>17</v>
      </c>
    </row>
    <row r="4" spans="2:8" ht="20.100000000000001" customHeight="1">
      <c r="B4" s="127"/>
      <c r="C4" s="127" t="s">
        <v>5</v>
      </c>
      <c r="D4" s="127" t="s">
        <v>6</v>
      </c>
      <c r="E4" s="127"/>
      <c r="F4" s="127"/>
      <c r="G4" s="127"/>
      <c r="H4" s="131"/>
    </row>
    <row r="5" spans="2:8" ht="20.100000000000001" customHeight="1">
      <c r="B5" s="128"/>
      <c r="C5" s="128"/>
      <c r="D5" s="74" t="s">
        <v>7</v>
      </c>
      <c r="E5" s="74" t="s">
        <v>8</v>
      </c>
      <c r="F5" s="128"/>
      <c r="G5" s="128"/>
      <c r="H5" s="132"/>
    </row>
    <row r="6" spans="2:8" ht="20.100000000000001" customHeight="1">
      <c r="B6" s="100" t="s">
        <v>9</v>
      </c>
      <c r="C6" s="82" t="s">
        <v>48</v>
      </c>
      <c r="D6" s="82" t="s">
        <v>49</v>
      </c>
      <c r="E6" s="81" t="s">
        <v>50</v>
      </c>
      <c r="F6" s="81" t="s">
        <v>54</v>
      </c>
      <c r="G6" s="101">
        <v>65400</v>
      </c>
      <c r="H6" s="85">
        <v>44714</v>
      </c>
    </row>
    <row r="7" spans="2:8" ht="20.100000000000001" customHeight="1">
      <c r="B7" s="100" t="s">
        <v>9</v>
      </c>
      <c r="C7" s="82" t="s">
        <v>55</v>
      </c>
      <c r="D7" s="82" t="s">
        <v>56</v>
      </c>
      <c r="E7" s="81" t="s">
        <v>57</v>
      </c>
      <c r="F7" s="81" t="s">
        <v>58</v>
      </c>
      <c r="G7" s="83">
        <v>19620</v>
      </c>
      <c r="H7" s="85">
        <v>44714</v>
      </c>
    </row>
    <row r="8" spans="2:8" ht="20.100000000000001" customHeight="1">
      <c r="B8" s="100" t="s">
        <v>9</v>
      </c>
      <c r="C8" s="87" t="s">
        <v>59</v>
      </c>
      <c r="D8" s="87" t="s">
        <v>60</v>
      </c>
      <c r="E8" s="102" t="s">
        <v>45</v>
      </c>
      <c r="F8" s="90" t="s">
        <v>61</v>
      </c>
      <c r="G8" s="103">
        <v>6703.5</v>
      </c>
      <c r="H8" s="85">
        <v>44715</v>
      </c>
    </row>
    <row r="9" spans="2:8" ht="20.100000000000001" customHeight="1">
      <c r="B9" s="100" t="s">
        <v>9</v>
      </c>
      <c r="C9" s="87" t="s">
        <v>62</v>
      </c>
      <c r="D9" s="87" t="s">
        <v>43</v>
      </c>
      <c r="E9" s="90" t="s">
        <v>44</v>
      </c>
      <c r="F9" s="90" t="s">
        <v>63</v>
      </c>
      <c r="G9" s="88">
        <v>158.05000000000001</v>
      </c>
      <c r="H9" s="85">
        <v>44715</v>
      </c>
    </row>
    <row r="10" spans="2:8" ht="20.100000000000001" customHeight="1">
      <c r="B10" s="100" t="s">
        <v>9</v>
      </c>
      <c r="C10" s="87" t="s">
        <v>66</v>
      </c>
      <c r="D10" s="87" t="s">
        <v>56</v>
      </c>
      <c r="E10" s="81" t="s">
        <v>57</v>
      </c>
      <c r="F10" s="90" t="s">
        <v>67</v>
      </c>
      <c r="G10" s="93">
        <v>44678.16</v>
      </c>
      <c r="H10" s="85">
        <v>44718</v>
      </c>
    </row>
    <row r="11" spans="2:8" ht="20.100000000000001" customHeight="1">
      <c r="B11" s="100" t="s">
        <v>9</v>
      </c>
      <c r="C11" s="87" t="s">
        <v>69</v>
      </c>
      <c r="D11" s="87" t="s">
        <v>70</v>
      </c>
      <c r="E11" s="81" t="s">
        <v>71</v>
      </c>
      <c r="F11" s="90" t="s">
        <v>72</v>
      </c>
      <c r="G11" s="92">
        <v>1635</v>
      </c>
      <c r="H11" s="85">
        <v>44720</v>
      </c>
    </row>
    <row r="12" spans="2:8" ht="20.100000000000001" customHeight="1">
      <c r="B12" s="100" t="s">
        <v>9</v>
      </c>
      <c r="C12" s="87" t="s">
        <v>76</v>
      </c>
      <c r="D12" s="87" t="s">
        <v>73</v>
      </c>
      <c r="E12" s="90" t="s">
        <v>74</v>
      </c>
      <c r="F12" s="90" t="s">
        <v>75</v>
      </c>
      <c r="G12" s="92">
        <v>643.1</v>
      </c>
      <c r="H12" s="85">
        <v>44720</v>
      </c>
    </row>
    <row r="13" spans="2:8" ht="20.100000000000001" customHeight="1">
      <c r="B13" s="100" t="s">
        <v>9</v>
      </c>
      <c r="C13" s="87" t="s">
        <v>69</v>
      </c>
      <c r="D13" s="87" t="s">
        <v>70</v>
      </c>
      <c r="E13" s="81" t="s">
        <v>71</v>
      </c>
      <c r="F13" s="90" t="s">
        <v>77</v>
      </c>
      <c r="G13" s="92">
        <v>370.6</v>
      </c>
      <c r="H13" s="85">
        <v>44720</v>
      </c>
    </row>
    <row r="14" spans="2:8" ht="20.100000000000001" customHeight="1">
      <c r="B14" s="100" t="s">
        <v>9</v>
      </c>
      <c r="C14" s="87" t="s">
        <v>87</v>
      </c>
      <c r="D14" s="87" t="s">
        <v>88</v>
      </c>
      <c r="E14" s="81" t="s">
        <v>89</v>
      </c>
      <c r="F14" s="81" t="s">
        <v>90</v>
      </c>
      <c r="G14" s="94">
        <v>22890</v>
      </c>
      <c r="H14" s="85">
        <v>44736</v>
      </c>
    </row>
    <row r="15" spans="2:8" ht="20.100000000000001" customHeight="1">
      <c r="B15" s="100" t="s">
        <v>9</v>
      </c>
      <c r="C15" s="87" t="s">
        <v>87</v>
      </c>
      <c r="D15" s="87" t="s">
        <v>88</v>
      </c>
      <c r="E15" s="81" t="s">
        <v>89</v>
      </c>
      <c r="F15" s="81" t="s">
        <v>91</v>
      </c>
      <c r="G15" s="94">
        <v>22890</v>
      </c>
      <c r="H15" s="85">
        <v>44736</v>
      </c>
    </row>
    <row r="16" spans="2:8" ht="20.100000000000001" customHeight="1">
      <c r="B16" s="100" t="s">
        <v>9</v>
      </c>
      <c r="C16" s="87" t="s">
        <v>87</v>
      </c>
      <c r="D16" s="87" t="s">
        <v>88</v>
      </c>
      <c r="E16" s="81" t="s">
        <v>89</v>
      </c>
      <c r="F16" s="81" t="s">
        <v>92</v>
      </c>
      <c r="G16" s="94">
        <v>22890</v>
      </c>
      <c r="H16" s="85">
        <v>44736</v>
      </c>
    </row>
    <row r="17" spans="1:12" ht="20.100000000000001" customHeight="1">
      <c r="B17" s="100" t="s">
        <v>9</v>
      </c>
      <c r="C17" s="87" t="s">
        <v>99</v>
      </c>
      <c r="D17" s="87" t="s">
        <v>100</v>
      </c>
      <c r="E17" s="81" t="s">
        <v>101</v>
      </c>
      <c r="F17" s="90" t="s">
        <v>102</v>
      </c>
      <c r="G17" s="91">
        <v>29348.25</v>
      </c>
      <c r="H17" s="85">
        <v>44736</v>
      </c>
    </row>
    <row r="18" spans="1:12" ht="20.100000000000001" customHeight="1">
      <c r="B18" s="100" t="s">
        <v>9</v>
      </c>
      <c r="C18" s="87" t="s">
        <v>110</v>
      </c>
      <c r="D18" s="87" t="s">
        <v>111</v>
      </c>
      <c r="E18" s="81" t="s">
        <v>112</v>
      </c>
      <c r="F18" s="81" t="s">
        <v>113</v>
      </c>
      <c r="G18" s="94">
        <v>117.72</v>
      </c>
      <c r="H18" s="85">
        <v>44740</v>
      </c>
    </row>
    <row r="19" spans="1:12" ht="20.100000000000001" customHeight="1">
      <c r="B19" s="100" t="s">
        <v>9</v>
      </c>
      <c r="C19" s="87" t="s">
        <v>114</v>
      </c>
      <c r="D19" s="87" t="s">
        <v>115</v>
      </c>
      <c r="E19" s="81" t="s">
        <v>116</v>
      </c>
      <c r="F19" s="81" t="s">
        <v>117</v>
      </c>
      <c r="G19" s="94">
        <v>62200</v>
      </c>
      <c r="H19" s="85">
        <v>44740</v>
      </c>
    </row>
    <row r="20" spans="1:12" s="10" customFormat="1" ht="20.100000000000001" customHeight="1">
      <c r="A20" s="9"/>
      <c r="B20" s="86" t="s">
        <v>9</v>
      </c>
      <c r="C20" s="82" t="s">
        <v>156</v>
      </c>
      <c r="D20" s="95" t="s">
        <v>145</v>
      </c>
      <c r="E20" s="95" t="s">
        <v>146</v>
      </c>
      <c r="F20" s="96" t="s">
        <v>124</v>
      </c>
      <c r="G20" s="83">
        <v>224.54</v>
      </c>
      <c r="H20" s="89">
        <v>44714</v>
      </c>
      <c r="I20" s="9"/>
      <c r="L20" s="9"/>
    </row>
    <row r="21" spans="1:12" s="10" customFormat="1" ht="20.100000000000001" customHeight="1">
      <c r="A21" s="9"/>
      <c r="B21" s="86" t="s">
        <v>9</v>
      </c>
      <c r="C21" s="82" t="s">
        <v>156</v>
      </c>
      <c r="D21" s="95" t="s">
        <v>145</v>
      </c>
      <c r="E21" s="95" t="s">
        <v>146</v>
      </c>
      <c r="F21" s="87" t="s">
        <v>125</v>
      </c>
      <c r="G21" s="83">
        <v>117.72</v>
      </c>
      <c r="H21" s="89">
        <v>44714</v>
      </c>
      <c r="I21" s="9"/>
      <c r="L21" s="9"/>
    </row>
    <row r="22" spans="1:12" s="10" customFormat="1" ht="20.100000000000001" customHeight="1">
      <c r="A22" s="9"/>
      <c r="B22" s="86" t="s">
        <v>9</v>
      </c>
      <c r="C22" s="82" t="s">
        <v>156</v>
      </c>
      <c r="D22" s="95" t="s">
        <v>149</v>
      </c>
      <c r="E22" s="95" t="s">
        <v>150</v>
      </c>
      <c r="F22" s="96" t="s">
        <v>127</v>
      </c>
      <c r="G22" s="98">
        <v>418.56</v>
      </c>
      <c r="H22" s="89">
        <v>44714</v>
      </c>
      <c r="I22" s="9"/>
      <c r="L22" s="9"/>
    </row>
    <row r="23" spans="1:12" s="10" customFormat="1" ht="20.100000000000001" customHeight="1">
      <c r="A23" s="9"/>
      <c r="B23" s="86" t="s">
        <v>9</v>
      </c>
      <c r="C23" s="96" t="s">
        <v>156</v>
      </c>
      <c r="D23" s="95" t="s">
        <v>152</v>
      </c>
      <c r="E23" s="95" t="s">
        <v>153</v>
      </c>
      <c r="F23" s="96" t="s">
        <v>129</v>
      </c>
      <c r="G23" s="98">
        <v>2234.5</v>
      </c>
      <c r="H23" s="89">
        <v>44714</v>
      </c>
      <c r="I23" s="9"/>
      <c r="L23" s="9"/>
    </row>
    <row r="24" spans="1:12" s="10" customFormat="1" ht="20.100000000000001" customHeight="1">
      <c r="A24" s="9"/>
      <c r="B24" s="86" t="s">
        <v>9</v>
      </c>
      <c r="C24" s="96" t="s">
        <v>156</v>
      </c>
      <c r="D24" s="95" t="s">
        <v>145</v>
      </c>
      <c r="E24" s="95" t="s">
        <v>146</v>
      </c>
      <c r="F24" s="96" t="s">
        <v>131</v>
      </c>
      <c r="G24" s="98">
        <v>9635.6</v>
      </c>
      <c r="H24" s="89">
        <v>44715</v>
      </c>
      <c r="I24" s="9"/>
      <c r="L24" s="9"/>
    </row>
    <row r="25" spans="1:12" s="10" customFormat="1" ht="20.100000000000001" customHeight="1">
      <c r="A25" s="9"/>
      <c r="B25" s="86" t="s">
        <v>9</v>
      </c>
      <c r="C25" s="82" t="s">
        <v>157</v>
      </c>
      <c r="D25" s="95" t="s">
        <v>154</v>
      </c>
      <c r="E25" s="95" t="s">
        <v>155</v>
      </c>
      <c r="F25" s="96" t="s">
        <v>132</v>
      </c>
      <c r="G25" s="99">
        <v>2801.3</v>
      </c>
      <c r="H25" s="89">
        <v>44715</v>
      </c>
      <c r="I25" s="9"/>
      <c r="L25" s="9"/>
    </row>
    <row r="26" spans="1:12">
      <c r="B26" s="133"/>
      <c r="C26" s="133"/>
      <c r="D26" s="133"/>
      <c r="E26" s="133"/>
      <c r="F26" s="67" t="s">
        <v>10</v>
      </c>
      <c r="G26" s="71">
        <f>SUM(G6:G25)</f>
        <v>314976.59999999992</v>
      </c>
      <c r="H26" s="72"/>
    </row>
    <row r="27" spans="1:12">
      <c r="B27" s="134"/>
      <c r="C27" s="134"/>
      <c r="D27" s="134"/>
      <c r="E27" s="134"/>
      <c r="F27" s="134"/>
      <c r="G27" s="134"/>
      <c r="H27" s="134"/>
    </row>
    <row r="28" spans="1:12">
      <c r="B28" s="135" t="s">
        <v>11</v>
      </c>
      <c r="C28" s="135"/>
      <c r="D28" s="13"/>
      <c r="G28" s="14"/>
      <c r="H28" s="15"/>
    </row>
    <row r="29" spans="1:12">
      <c r="B29" s="73" t="s">
        <v>52</v>
      </c>
      <c r="C29" s="8"/>
      <c r="D29" s="8"/>
      <c r="E29" s="8"/>
      <c r="F29" s="8"/>
      <c r="G29" s="8"/>
      <c r="H29" s="13"/>
    </row>
    <row r="30" spans="1:12">
      <c r="B30" s="135" t="s">
        <v>12</v>
      </c>
      <c r="C30" s="135"/>
      <c r="D30" s="135"/>
      <c r="E30" s="135"/>
      <c r="F30" s="135"/>
      <c r="G30" s="135"/>
      <c r="H30" s="135"/>
    </row>
    <row r="31" spans="1:12">
      <c r="B31" s="16"/>
      <c r="C31" s="16"/>
      <c r="D31" s="16"/>
      <c r="E31" s="16"/>
      <c r="F31" s="16"/>
      <c r="G31" s="16"/>
      <c r="H31" s="16"/>
    </row>
    <row r="32" spans="1:12">
      <c r="B32" s="13" t="s">
        <v>13</v>
      </c>
      <c r="C32" s="17"/>
      <c r="D32" s="17"/>
      <c r="E32" s="17"/>
      <c r="F32" s="17"/>
      <c r="G32" s="18"/>
      <c r="H32" s="19"/>
    </row>
    <row r="33" spans="2:8">
      <c r="B33" s="136" t="s">
        <v>14</v>
      </c>
      <c r="C33" s="136"/>
      <c r="D33" s="136"/>
      <c r="E33" s="136"/>
      <c r="F33" s="136"/>
      <c r="G33" s="136"/>
      <c r="H33" s="136"/>
    </row>
    <row r="34" spans="2:8">
      <c r="B34" s="20" t="s">
        <v>15</v>
      </c>
      <c r="C34" s="17"/>
      <c r="D34" s="17"/>
      <c r="E34" s="17"/>
      <c r="F34" s="17"/>
      <c r="G34" s="18"/>
      <c r="H34" s="19"/>
    </row>
  </sheetData>
  <sheetProtection selectLockedCells="1" selectUnlockedCells="1"/>
  <mergeCells count="14">
    <mergeCell ref="B27:H27"/>
    <mergeCell ref="B28:C28"/>
    <mergeCell ref="B30:H30"/>
    <mergeCell ref="B33:H33"/>
    <mergeCell ref="B1:E1"/>
    <mergeCell ref="B2:H2"/>
    <mergeCell ref="B3:B5"/>
    <mergeCell ref="C3:E3"/>
    <mergeCell ref="F3:F5"/>
    <mergeCell ref="G3:G5"/>
    <mergeCell ref="H3:H5"/>
    <mergeCell ref="C4:C5"/>
    <mergeCell ref="D4:E4"/>
    <mergeCell ref="B26:E26"/>
  </mergeCells>
  <hyperlinks>
    <hyperlink ref="B33" r:id="rId1"/>
    <hyperlink ref="B34" r:id="rId2"/>
  </hyperlinks>
  <pageMargins left="0.2361111111111111" right="0.2361111111111111" top="1.5354166666666667" bottom="0.74791666666666667" header="0.51180555555555551" footer="0.51180555555555551"/>
  <pageSetup paperSize="9" scale="65" firstPageNumber="0" orientation="landscape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D13" sqref="D13"/>
    </sheetView>
  </sheetViews>
  <sheetFormatPr defaultRowHeight="12.75"/>
  <cols>
    <col min="1" max="1" width="2.7109375" style="5" customWidth="1"/>
    <col min="2" max="2" width="11.7109375" style="3" customWidth="1"/>
    <col min="3" max="3" width="20.42578125" style="3" customWidth="1"/>
    <col min="4" max="4" width="14" style="3" customWidth="1"/>
    <col min="5" max="5" width="16.140625" style="3" customWidth="1"/>
    <col min="6" max="6" width="9.140625" style="5"/>
    <col min="7" max="7" width="9.140625" style="3"/>
    <col min="8" max="8" width="11.140625" style="3" customWidth="1"/>
    <col min="9" max="9" width="9.140625" style="23"/>
    <col min="10" max="16384" width="9.140625" style="3"/>
  </cols>
  <sheetData>
    <row r="1" spans="2:8" ht="69.95" customHeight="1">
      <c r="B1" s="137" t="s">
        <v>53</v>
      </c>
      <c r="C1" s="137"/>
      <c r="D1" s="137"/>
      <c r="E1" s="137"/>
      <c r="F1" s="3"/>
    </row>
    <row r="2" spans="2:8">
      <c r="B2" s="126"/>
      <c r="C2" s="126"/>
      <c r="D2" s="126"/>
      <c r="E2" s="126"/>
    </row>
    <row r="3" spans="2:8" ht="20.100000000000001" customHeight="1">
      <c r="B3" s="127" t="s">
        <v>0</v>
      </c>
      <c r="C3" s="127" t="s">
        <v>2</v>
      </c>
      <c r="D3" s="127" t="s">
        <v>3</v>
      </c>
      <c r="E3" s="131" t="s">
        <v>17</v>
      </c>
    </row>
    <row r="4" spans="2:8" ht="20.100000000000001" customHeight="1">
      <c r="B4" s="127"/>
      <c r="C4" s="127"/>
      <c r="D4" s="127"/>
      <c r="E4" s="131"/>
    </row>
    <row r="5" spans="2:8" ht="20.100000000000001" customHeight="1">
      <c r="B5" s="127"/>
      <c r="C5" s="127"/>
      <c r="D5" s="127"/>
      <c r="E5" s="131"/>
    </row>
    <row r="6" spans="2:8" ht="20.100000000000001" customHeight="1">
      <c r="B6" s="69" t="s">
        <v>40</v>
      </c>
      <c r="C6"/>
      <c r="D6" s="70"/>
      <c r="E6" s="24"/>
    </row>
    <row r="7" spans="2:8" ht="20.100000000000001" customHeight="1">
      <c r="B7" s="21"/>
      <c r="C7" s="11" t="s">
        <v>10</v>
      </c>
      <c r="D7" s="12">
        <f>SUM(D6)</f>
        <v>0</v>
      </c>
      <c r="E7" s="22"/>
    </row>
    <row r="8" spans="2:8" ht="20.100000000000001" customHeight="1">
      <c r="B8" s="138"/>
      <c r="C8" s="138"/>
      <c r="D8" s="138"/>
      <c r="E8" s="138"/>
    </row>
    <row r="9" spans="2:8" ht="20.100000000000001" customHeight="1">
      <c r="B9" s="135" t="s">
        <v>11</v>
      </c>
      <c r="C9" s="135"/>
      <c r="D9" s="13"/>
      <c r="F9" s="3"/>
      <c r="G9" s="14"/>
      <c r="H9" s="15"/>
    </row>
    <row r="10" spans="2:8" ht="20.100000000000001" customHeight="1">
      <c r="B10" s="73" t="s">
        <v>52</v>
      </c>
      <c r="C10" s="8"/>
      <c r="D10" s="8"/>
      <c r="E10" s="8"/>
      <c r="F10" s="8"/>
      <c r="G10" s="8"/>
      <c r="H10" s="13"/>
    </row>
    <row r="11" spans="2:8" ht="20.100000000000001" customHeight="1">
      <c r="B11" s="135" t="s">
        <v>12</v>
      </c>
      <c r="C11" s="135"/>
      <c r="D11" s="135"/>
      <c r="E11" s="135"/>
      <c r="F11" s="135"/>
      <c r="G11" s="135"/>
      <c r="H11" s="135"/>
    </row>
    <row r="12" spans="2:8" ht="20.100000000000001" customHeight="1">
      <c r="B12" s="16"/>
      <c r="C12" s="16"/>
      <c r="D12" s="16"/>
      <c r="E12" s="16"/>
      <c r="F12" s="16"/>
      <c r="G12" s="16"/>
      <c r="H12" s="16"/>
    </row>
    <row r="13" spans="2:8" ht="20.100000000000001" customHeight="1">
      <c r="B13" s="13" t="s">
        <v>13</v>
      </c>
      <c r="C13" s="17"/>
      <c r="D13" s="17"/>
      <c r="E13" s="17"/>
      <c r="F13" s="17"/>
      <c r="G13" s="18"/>
      <c r="H13" s="19"/>
    </row>
    <row r="14" spans="2:8" ht="20.100000000000001" customHeight="1">
      <c r="B14" s="136" t="s">
        <v>14</v>
      </c>
      <c r="C14" s="136"/>
      <c r="D14" s="136"/>
      <c r="E14" s="136"/>
      <c r="F14" s="136"/>
      <c r="G14" s="136"/>
      <c r="H14" s="136"/>
    </row>
    <row r="15" spans="2:8" ht="20.100000000000001" customHeight="1">
      <c r="B15" s="20" t="s">
        <v>15</v>
      </c>
      <c r="C15" s="17"/>
      <c r="D15" s="17"/>
      <c r="E15" s="17"/>
      <c r="F15" s="17"/>
      <c r="G15" s="18"/>
      <c r="H15" s="19"/>
    </row>
    <row r="16" spans="2:8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</sheetData>
  <sheetProtection selectLockedCells="1" selectUnlockedCells="1"/>
  <mergeCells count="10">
    <mergeCell ref="B8:E8"/>
    <mergeCell ref="B9:C9"/>
    <mergeCell ref="B11:H11"/>
    <mergeCell ref="B14:H14"/>
    <mergeCell ref="B1:E1"/>
    <mergeCell ref="B2:E2"/>
    <mergeCell ref="B3:B5"/>
    <mergeCell ref="C3:C5"/>
    <mergeCell ref="D3:D5"/>
    <mergeCell ref="E3:E5"/>
  </mergeCells>
  <hyperlinks>
    <hyperlink ref="B14" r:id="rId1"/>
    <hyperlink ref="B15" r:id="rId2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7"/>
  <sheetViews>
    <sheetView workbookViewId="0">
      <selection activeCell="G28" sqref="G28"/>
    </sheetView>
  </sheetViews>
  <sheetFormatPr defaultColWidth="11.7109375" defaultRowHeight="12.75"/>
  <cols>
    <col min="1" max="1" width="2.7109375" style="4" customWidth="1"/>
    <col min="2" max="2" width="11.7109375" style="10"/>
    <col min="3" max="3" width="13.85546875" style="4" customWidth="1"/>
    <col min="4" max="4" width="35.85546875" style="4" customWidth="1"/>
    <col min="5" max="5" width="47.5703125" style="4" customWidth="1"/>
    <col min="6" max="6" width="17.7109375" style="4" customWidth="1"/>
    <col min="7" max="7" width="14.7109375" style="4" customWidth="1"/>
    <col min="8" max="8" width="13.7109375" style="4" customWidth="1"/>
    <col min="9" max="9" width="5.5703125" style="4" customWidth="1"/>
    <col min="10" max="10" width="3.7109375" style="4" customWidth="1"/>
    <col min="11" max="11" width="11.7109375" style="4"/>
    <col min="12" max="12" width="17.85546875" style="4" customWidth="1"/>
    <col min="13" max="13" width="40.28515625" style="4" customWidth="1"/>
    <col min="14" max="16384" width="11.7109375" style="4"/>
  </cols>
  <sheetData>
    <row r="1" spans="2:18" ht="69.95" customHeight="1">
      <c r="B1" s="137" t="s">
        <v>53</v>
      </c>
      <c r="C1" s="137"/>
      <c r="D1" s="137"/>
      <c r="E1" s="137"/>
      <c r="H1" s="25"/>
      <c r="I1" s="25"/>
      <c r="J1" s="25"/>
    </row>
    <row r="2" spans="2:18">
      <c r="B2" s="141"/>
      <c r="C2" s="141"/>
      <c r="D2" s="141"/>
      <c r="E2" s="141"/>
      <c r="F2" s="141"/>
      <c r="G2" s="141"/>
      <c r="H2" s="141"/>
      <c r="I2" s="26"/>
      <c r="J2" s="26"/>
    </row>
    <row r="3" spans="2:18" s="10" customFormat="1" ht="20.100000000000001" customHeight="1">
      <c r="B3" s="142" t="s">
        <v>0</v>
      </c>
      <c r="C3" s="143" t="s">
        <v>1</v>
      </c>
      <c r="D3" s="143"/>
      <c r="E3" s="143"/>
      <c r="F3" s="144" t="s">
        <v>2</v>
      </c>
      <c r="G3" s="144" t="s">
        <v>3</v>
      </c>
      <c r="H3" s="145" t="s">
        <v>18</v>
      </c>
    </row>
    <row r="4" spans="2:18" s="10" customFormat="1" ht="14.1" customHeight="1">
      <c r="B4" s="142"/>
      <c r="C4" s="144" t="s">
        <v>5</v>
      </c>
      <c r="D4" s="143" t="s">
        <v>6</v>
      </c>
      <c r="E4" s="143"/>
      <c r="F4" s="144"/>
      <c r="G4" s="144"/>
      <c r="H4" s="145"/>
    </row>
    <row r="5" spans="2:18" s="10" customFormat="1" ht="13.5" customHeight="1">
      <c r="B5" s="142"/>
      <c r="C5" s="144"/>
      <c r="D5" s="76" t="s">
        <v>7</v>
      </c>
      <c r="E5" s="105" t="s">
        <v>8</v>
      </c>
      <c r="F5" s="144"/>
      <c r="G5" s="144"/>
      <c r="H5" s="145"/>
    </row>
    <row r="6" spans="2:18" s="10" customFormat="1" ht="13.5" customHeight="1">
      <c r="B6" s="60" t="s">
        <v>20</v>
      </c>
      <c r="C6" s="60" t="s">
        <v>158</v>
      </c>
      <c r="D6" s="61" t="s">
        <v>159</v>
      </c>
      <c r="E6" s="66" t="s">
        <v>22</v>
      </c>
      <c r="F6" s="27" t="s">
        <v>160</v>
      </c>
      <c r="G6" s="30">
        <v>7003</v>
      </c>
      <c r="H6" s="31">
        <v>44719</v>
      </c>
      <c r="L6" s="9"/>
      <c r="M6" s="9"/>
      <c r="N6" s="9"/>
      <c r="O6" s="9"/>
      <c r="P6" s="9"/>
      <c r="Q6" s="9"/>
      <c r="R6" s="9"/>
    </row>
    <row r="7" spans="2:18" s="10" customFormat="1" ht="13.5" customHeight="1">
      <c r="B7" s="60" t="s">
        <v>20</v>
      </c>
      <c r="C7" s="60" t="s">
        <v>161</v>
      </c>
      <c r="D7" s="27" t="s">
        <v>162</v>
      </c>
      <c r="E7" s="29" t="s">
        <v>163</v>
      </c>
      <c r="F7" s="27" t="s">
        <v>164</v>
      </c>
      <c r="G7" s="30">
        <v>10000</v>
      </c>
      <c r="H7" s="31">
        <v>44719</v>
      </c>
      <c r="L7" s="9"/>
      <c r="M7" s="9"/>
      <c r="N7" s="9"/>
      <c r="O7" s="9"/>
      <c r="P7" s="9"/>
      <c r="Q7" s="9"/>
      <c r="R7" s="9"/>
    </row>
    <row r="8" spans="2:18" s="10" customFormat="1" ht="13.5" customHeight="1">
      <c r="B8" s="59" t="s">
        <v>20</v>
      </c>
      <c r="C8" s="60" t="s">
        <v>158</v>
      </c>
      <c r="D8" s="61" t="s">
        <v>165</v>
      </c>
      <c r="E8" s="59" t="s">
        <v>94</v>
      </c>
      <c r="F8" s="27" t="s">
        <v>166</v>
      </c>
      <c r="G8" s="30">
        <v>3500</v>
      </c>
      <c r="H8" s="31">
        <v>44719</v>
      </c>
      <c r="L8" s="9"/>
      <c r="M8" s="9"/>
      <c r="N8" s="9"/>
      <c r="O8" s="9"/>
      <c r="P8" s="9"/>
      <c r="Q8" s="9"/>
      <c r="R8" s="9"/>
    </row>
    <row r="9" spans="2:18" s="10" customFormat="1" ht="13.5" customHeight="1">
      <c r="B9" s="60" t="s">
        <v>20</v>
      </c>
      <c r="C9" s="60" t="s">
        <v>167</v>
      </c>
      <c r="D9" s="27" t="s">
        <v>168</v>
      </c>
      <c r="E9" s="29" t="s">
        <v>42</v>
      </c>
      <c r="F9" s="27" t="s">
        <v>169</v>
      </c>
      <c r="G9" s="30">
        <v>110639</v>
      </c>
      <c r="H9" s="31">
        <v>44719</v>
      </c>
      <c r="L9" s="4"/>
      <c r="M9" s="4"/>
      <c r="N9" s="4"/>
      <c r="O9" s="4"/>
      <c r="P9" s="4"/>
      <c r="Q9" s="9"/>
      <c r="R9" s="9"/>
    </row>
    <row r="10" spans="2:18" s="10" customFormat="1" ht="13.5" customHeight="1">
      <c r="B10" s="60" t="s">
        <v>20</v>
      </c>
      <c r="C10" s="60" t="s">
        <v>170</v>
      </c>
      <c r="D10" s="61" t="s">
        <v>171</v>
      </c>
      <c r="E10" s="64" t="s">
        <v>172</v>
      </c>
      <c r="F10" s="27" t="s">
        <v>173</v>
      </c>
      <c r="G10" s="30">
        <v>6000</v>
      </c>
      <c r="H10" s="31">
        <v>44719</v>
      </c>
      <c r="Q10" s="9"/>
      <c r="R10" s="9"/>
    </row>
    <row r="11" spans="2:18" s="10" customFormat="1" ht="13.5" customHeight="1">
      <c r="B11" s="60" t="s">
        <v>20</v>
      </c>
      <c r="C11" s="60" t="s">
        <v>170</v>
      </c>
      <c r="D11" s="61" t="s">
        <v>174</v>
      </c>
      <c r="E11" s="64" t="s">
        <v>175</v>
      </c>
      <c r="F11" s="27" t="s">
        <v>176</v>
      </c>
      <c r="G11" s="30">
        <v>4248</v>
      </c>
      <c r="H11" s="31">
        <v>44726</v>
      </c>
      <c r="Q11" s="9"/>
      <c r="R11" s="9"/>
    </row>
    <row r="12" spans="2:18" s="10" customFormat="1" ht="13.5" customHeight="1">
      <c r="B12" s="60" t="s">
        <v>20</v>
      </c>
      <c r="C12" s="60" t="s">
        <v>167</v>
      </c>
      <c r="D12" s="61" t="s">
        <v>177</v>
      </c>
      <c r="E12" s="64" t="s">
        <v>178</v>
      </c>
      <c r="F12" s="27" t="s">
        <v>179</v>
      </c>
      <c r="G12" s="30">
        <v>4383</v>
      </c>
      <c r="H12" s="31">
        <v>44726</v>
      </c>
      <c r="Q12" s="9"/>
      <c r="R12" s="9"/>
    </row>
    <row r="13" spans="2:18" s="10" customFormat="1" ht="13.5" customHeight="1">
      <c r="B13" s="60"/>
      <c r="C13" s="60"/>
      <c r="D13" s="61"/>
      <c r="E13" s="59"/>
      <c r="F13" s="27"/>
      <c r="G13" s="30"/>
      <c r="H13" s="31"/>
      <c r="Q13" s="9"/>
      <c r="R13" s="9"/>
    </row>
    <row r="14" spans="2:18" s="10" customFormat="1" ht="13.5" customHeight="1">
      <c r="B14" s="60"/>
      <c r="C14" s="60"/>
      <c r="D14" s="27"/>
      <c r="E14" s="59"/>
      <c r="F14" s="27"/>
      <c r="G14" s="30"/>
      <c r="H14" s="31"/>
      <c r="L14" s="9"/>
      <c r="M14" s="9"/>
      <c r="N14" s="9"/>
      <c r="O14" s="9"/>
      <c r="P14" s="9"/>
      <c r="Q14" s="9"/>
      <c r="R14" s="9"/>
    </row>
    <row r="15" spans="2:18" s="10" customFormat="1" ht="13.5" customHeight="1">
      <c r="B15" s="60"/>
      <c r="C15" s="60"/>
      <c r="D15" s="61"/>
      <c r="E15" s="59"/>
      <c r="F15" s="27"/>
      <c r="G15" s="30"/>
      <c r="H15" s="31"/>
      <c r="L15" s="9"/>
      <c r="M15" s="9"/>
      <c r="N15" s="9"/>
      <c r="O15" s="9"/>
      <c r="P15" s="9"/>
      <c r="Q15" s="9"/>
      <c r="R15" s="9"/>
    </row>
    <row r="16" spans="2:18" s="10" customFormat="1" ht="13.5" customHeight="1">
      <c r="B16" s="59"/>
      <c r="C16" s="60"/>
      <c r="D16" s="27"/>
      <c r="E16" s="29"/>
      <c r="F16" s="27"/>
      <c r="G16" s="30"/>
      <c r="H16" s="31"/>
      <c r="L16" s="9"/>
      <c r="M16" s="9"/>
      <c r="N16" s="9"/>
      <c r="O16" s="9"/>
      <c r="P16" s="9"/>
      <c r="Q16" s="9"/>
      <c r="R16" s="9"/>
    </row>
    <row r="17" spans="2:18" s="10" customFormat="1" ht="13.5" customHeight="1">
      <c r="B17" s="59"/>
      <c r="C17" s="60"/>
      <c r="D17" s="61"/>
      <c r="E17" s="59"/>
      <c r="F17" s="27"/>
      <c r="G17" s="65"/>
      <c r="H17" s="31"/>
      <c r="L17" s="9"/>
      <c r="M17" s="9"/>
      <c r="N17" s="9"/>
      <c r="O17" s="9"/>
      <c r="P17" s="9"/>
      <c r="Q17" s="9"/>
      <c r="R17" s="9"/>
    </row>
    <row r="18" spans="2:18" s="10" customFormat="1" ht="13.5" customHeight="1">
      <c r="B18" s="59"/>
      <c r="C18" s="60"/>
      <c r="D18" s="61"/>
      <c r="E18" s="59"/>
      <c r="F18" s="27"/>
      <c r="G18" s="65"/>
      <c r="H18" s="31"/>
      <c r="L18" s="9"/>
      <c r="M18" s="9"/>
      <c r="N18" s="9"/>
      <c r="O18" s="9"/>
      <c r="P18" s="9"/>
      <c r="Q18" s="9"/>
      <c r="R18" s="9"/>
    </row>
    <row r="19" spans="2:18" s="10" customFormat="1" ht="13.5" customHeight="1">
      <c r="B19" s="59"/>
      <c r="C19" s="60"/>
      <c r="D19" s="61"/>
      <c r="E19" s="59"/>
      <c r="F19" s="27"/>
      <c r="G19" s="65"/>
      <c r="H19" s="31"/>
      <c r="L19" s="9"/>
      <c r="M19" s="9"/>
      <c r="N19" s="9"/>
      <c r="O19" s="9"/>
      <c r="P19" s="9"/>
      <c r="Q19" s="9"/>
      <c r="R19" s="9"/>
    </row>
    <row r="20" spans="2:18" s="10" customFormat="1" ht="13.5" customHeight="1">
      <c r="B20" s="59"/>
      <c r="C20" s="60"/>
      <c r="D20" s="61"/>
      <c r="E20" s="59"/>
      <c r="F20" s="27"/>
      <c r="G20" s="65"/>
      <c r="H20" s="31"/>
      <c r="L20" s="9"/>
      <c r="M20" s="9"/>
      <c r="N20" s="9"/>
      <c r="O20" s="9"/>
      <c r="P20" s="9"/>
      <c r="Q20" s="9"/>
      <c r="R20" s="9"/>
    </row>
    <row r="21" spans="2:18" s="10" customFormat="1" ht="13.5" customHeight="1">
      <c r="B21" s="59"/>
      <c r="C21" s="60"/>
      <c r="D21" s="61"/>
      <c r="E21" s="59"/>
      <c r="F21" s="27"/>
      <c r="G21" s="65"/>
      <c r="H21" s="31"/>
      <c r="L21" s="9"/>
      <c r="M21" s="9"/>
      <c r="N21" s="9"/>
      <c r="O21" s="9"/>
      <c r="P21" s="9"/>
      <c r="Q21" s="9"/>
      <c r="R21" s="9"/>
    </row>
    <row r="22" spans="2:18" s="10" customFormat="1" ht="13.5" customHeight="1">
      <c r="B22" s="59"/>
      <c r="C22" s="60"/>
      <c r="D22" s="59"/>
      <c r="E22" s="59"/>
      <c r="F22" s="27"/>
      <c r="G22" s="65"/>
      <c r="H22" s="31"/>
      <c r="L22" s="9"/>
      <c r="M22" s="9"/>
      <c r="N22" s="9"/>
      <c r="O22" s="9"/>
      <c r="P22" s="9"/>
      <c r="Q22" s="9"/>
      <c r="R22" s="9"/>
    </row>
    <row r="23" spans="2:18" s="10" customFormat="1" ht="13.5" customHeight="1">
      <c r="B23" s="59"/>
      <c r="C23" s="60"/>
      <c r="D23" s="61"/>
      <c r="E23" s="59"/>
      <c r="F23" s="27"/>
      <c r="G23" s="30"/>
      <c r="H23" s="31"/>
      <c r="L23" s="9"/>
      <c r="M23" s="9"/>
      <c r="N23" s="9"/>
      <c r="O23" s="9"/>
      <c r="P23" s="9"/>
      <c r="Q23" s="9"/>
      <c r="R23" s="9"/>
    </row>
    <row r="24" spans="2:18" s="10" customFormat="1" ht="13.5" customHeight="1">
      <c r="B24" s="59"/>
      <c r="C24" s="60"/>
      <c r="D24" s="61"/>
      <c r="E24" s="59"/>
      <c r="F24" s="27"/>
      <c r="G24" s="30"/>
      <c r="H24" s="31"/>
      <c r="L24" s="4"/>
      <c r="M24" s="4"/>
      <c r="N24" s="4"/>
      <c r="O24" s="4"/>
      <c r="P24" s="4"/>
      <c r="Q24" s="9"/>
      <c r="R24" s="9"/>
    </row>
    <row r="25" spans="2:18" s="10" customFormat="1" ht="13.5" customHeight="1">
      <c r="B25" s="59"/>
      <c r="C25" s="60"/>
      <c r="D25" s="27"/>
      <c r="E25" s="59"/>
      <c r="F25" s="27"/>
      <c r="G25" s="30"/>
      <c r="H25" s="31"/>
      <c r="I25" s="4"/>
      <c r="Q25" s="9"/>
      <c r="R25" s="9"/>
    </row>
    <row r="26" spans="2:18" s="10" customFormat="1" ht="13.5" customHeight="1">
      <c r="B26" s="59"/>
      <c r="C26" s="60"/>
      <c r="D26" s="61"/>
      <c r="E26" s="59"/>
      <c r="F26" s="27"/>
      <c r="G26" s="30"/>
      <c r="H26" s="31"/>
      <c r="I26" s="4"/>
      <c r="Q26" s="9"/>
      <c r="R26" s="9"/>
    </row>
    <row r="27" spans="2:18" s="10" customFormat="1" ht="13.5" customHeight="1">
      <c r="B27" s="29"/>
      <c r="C27" s="28"/>
      <c r="D27" s="27"/>
      <c r="E27" s="29"/>
      <c r="F27" s="27"/>
      <c r="G27" s="30"/>
      <c r="H27" s="31"/>
      <c r="I27" s="4"/>
      <c r="Q27" s="9"/>
      <c r="R27" s="9"/>
    </row>
    <row r="28" spans="2:18" s="10" customFormat="1" ht="13.5" customHeight="1">
      <c r="B28" s="146"/>
      <c r="C28" s="146"/>
      <c r="D28" s="146"/>
      <c r="E28" s="146"/>
      <c r="F28" s="32" t="s">
        <v>180</v>
      </c>
      <c r="G28" s="33">
        <f>SUM(G6:G27)</f>
        <v>145773</v>
      </c>
      <c r="H28" s="34"/>
      <c r="I28" s="4"/>
      <c r="Q28" s="9"/>
      <c r="R28" s="9"/>
    </row>
    <row r="29" spans="2:18" s="10" customFormat="1" ht="13.5" customHeight="1">
      <c r="B29" s="140"/>
      <c r="C29" s="140"/>
      <c r="D29" s="140"/>
      <c r="E29" s="140"/>
      <c r="F29" s="140"/>
      <c r="G29" s="140"/>
      <c r="H29" s="140"/>
      <c r="I29" s="4"/>
      <c r="Q29" s="9"/>
      <c r="R29" s="9"/>
    </row>
    <row r="30" spans="2:18" s="10" customFormat="1" ht="13.5" customHeight="1">
      <c r="B30" s="139" t="s">
        <v>11</v>
      </c>
      <c r="C30" s="139"/>
      <c r="D30" s="36"/>
      <c r="E30" s="37"/>
      <c r="F30" s="37"/>
      <c r="G30" s="37"/>
      <c r="H30" s="37"/>
      <c r="I30" s="4"/>
      <c r="Q30" s="9"/>
      <c r="R30" s="9"/>
    </row>
    <row r="31" spans="2:18" s="10" customFormat="1" ht="13.5" customHeight="1">
      <c r="B31" s="139" t="s">
        <v>181</v>
      </c>
      <c r="C31" s="139"/>
      <c r="D31" s="139"/>
      <c r="E31" s="139"/>
      <c r="F31" s="139"/>
      <c r="G31" s="139"/>
      <c r="H31" s="139"/>
      <c r="I31" s="4"/>
      <c r="Q31" s="9"/>
      <c r="R31" s="9"/>
    </row>
    <row r="32" spans="2:18" s="10" customFormat="1" ht="13.5" customHeight="1">
      <c r="B32" s="139" t="s">
        <v>19</v>
      </c>
      <c r="C32" s="139"/>
      <c r="D32" s="139"/>
      <c r="E32" s="139"/>
      <c r="F32" s="139"/>
      <c r="G32" s="37"/>
      <c r="H32" s="37"/>
      <c r="I32" s="4"/>
      <c r="Q32" s="9"/>
      <c r="R32" s="9"/>
    </row>
    <row r="33" spans="2:18" s="10" customFormat="1" ht="13.5" customHeight="1">
      <c r="B33" s="36"/>
      <c r="C33" s="36"/>
      <c r="D33" s="36"/>
      <c r="E33" s="36"/>
      <c r="F33" s="36"/>
      <c r="G33" s="37"/>
      <c r="H33" s="37"/>
      <c r="I33" s="4"/>
      <c r="Q33" s="9"/>
      <c r="R33" s="9"/>
    </row>
    <row r="34" spans="2:18" s="10" customFormat="1" ht="13.5" customHeight="1">
      <c r="B34" s="36" t="s">
        <v>13</v>
      </c>
      <c r="C34" s="38"/>
      <c r="D34" s="38"/>
      <c r="E34" s="38"/>
      <c r="F34" s="38"/>
      <c r="G34" s="38"/>
      <c r="H34" s="38"/>
      <c r="I34" s="4"/>
      <c r="Q34" s="9"/>
      <c r="R34" s="9"/>
    </row>
    <row r="35" spans="2:18" s="10" customFormat="1" ht="13.5" customHeight="1">
      <c r="B35" s="39" t="s">
        <v>15</v>
      </c>
      <c r="C35" s="40"/>
      <c r="D35" s="40"/>
      <c r="E35" s="40"/>
      <c r="F35" s="40"/>
      <c r="G35" s="40"/>
      <c r="H35" s="40"/>
      <c r="I35" s="4"/>
      <c r="Q35" s="9"/>
      <c r="R35" s="9"/>
    </row>
    <row r="36" spans="2:18" s="10" customFormat="1" ht="13.5" customHeight="1">
      <c r="C36" s="4"/>
      <c r="D36" s="4"/>
      <c r="E36" s="4"/>
      <c r="F36" s="4"/>
      <c r="G36" s="4"/>
      <c r="H36" s="4"/>
      <c r="I36" s="4"/>
      <c r="Q36" s="9"/>
      <c r="R36" s="9"/>
    </row>
    <row r="37" spans="2:18" s="10" customFormat="1" ht="13.5" customHeight="1">
      <c r="C37" s="4"/>
      <c r="D37" s="4"/>
      <c r="E37" s="4"/>
      <c r="F37" s="4"/>
      <c r="G37" s="4"/>
      <c r="H37" s="4"/>
      <c r="I37" s="4"/>
      <c r="Q37" s="9"/>
      <c r="R37" s="9"/>
    </row>
  </sheetData>
  <sheetProtection selectLockedCells="1" selectUnlockedCells="1"/>
  <mergeCells count="14">
    <mergeCell ref="B1:E1"/>
    <mergeCell ref="B2:H2"/>
    <mergeCell ref="B3:B5"/>
    <mergeCell ref="C3:E3"/>
    <mergeCell ref="F3:F5"/>
    <mergeCell ref="G3:G5"/>
    <mergeCell ref="H3:H5"/>
    <mergeCell ref="C4:C5"/>
    <mergeCell ref="D4:E4"/>
    <mergeCell ref="B28:E28"/>
    <mergeCell ref="B29:H29"/>
    <mergeCell ref="B30:C30"/>
    <mergeCell ref="B31:H31"/>
    <mergeCell ref="B32:F32"/>
  </mergeCells>
  <hyperlinks>
    <hyperlink ref="B35" r:id="rId1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workbookViewId="0">
      <selection activeCell="G13" sqref="G13"/>
    </sheetView>
  </sheetViews>
  <sheetFormatPr defaultRowHeight="12.75"/>
  <cols>
    <col min="1" max="1" width="2.7109375" style="41" customWidth="1"/>
    <col min="2" max="2" width="11.7109375" style="41" customWidth="1"/>
    <col min="3" max="3" width="18.7109375" style="41" customWidth="1"/>
    <col min="4" max="4" width="30.85546875" style="41" customWidth="1"/>
    <col min="5" max="5" width="56.140625" style="41" customWidth="1"/>
    <col min="6" max="6" width="17.7109375" style="41" customWidth="1"/>
    <col min="7" max="7" width="14.7109375" style="41" customWidth="1"/>
    <col min="8" max="8" width="17.140625" style="41" customWidth="1"/>
    <col min="9" max="16384" width="9.140625" style="41"/>
  </cols>
  <sheetData>
    <row r="1" spans="2:8" ht="69.95" customHeight="1">
      <c r="B1" s="137" t="s">
        <v>53</v>
      </c>
      <c r="C1" s="137"/>
      <c r="D1" s="137"/>
      <c r="E1" s="137"/>
      <c r="F1" s="4"/>
      <c r="G1" s="4"/>
      <c r="H1" s="25"/>
    </row>
    <row r="2" spans="2:8">
      <c r="B2" s="149"/>
      <c r="C2" s="149"/>
      <c r="D2" s="149"/>
      <c r="E2" s="149"/>
      <c r="F2" s="149"/>
      <c r="G2" s="149"/>
      <c r="H2" s="149"/>
    </row>
    <row r="3" spans="2:8" ht="20.100000000000001" customHeight="1">
      <c r="B3" s="142" t="s">
        <v>0</v>
      </c>
      <c r="C3" s="143" t="s">
        <v>16</v>
      </c>
      <c r="D3" s="143"/>
      <c r="E3" s="143"/>
      <c r="F3" s="144" t="s">
        <v>2</v>
      </c>
      <c r="G3" s="144" t="s">
        <v>3</v>
      </c>
      <c r="H3" s="145" t="s">
        <v>18</v>
      </c>
    </row>
    <row r="4" spans="2:8">
      <c r="B4" s="142"/>
      <c r="C4" s="144" t="s">
        <v>5</v>
      </c>
      <c r="D4" s="143" t="s">
        <v>6</v>
      </c>
      <c r="E4" s="143"/>
      <c r="F4" s="144"/>
      <c r="G4" s="144"/>
      <c r="H4" s="145"/>
    </row>
    <row r="5" spans="2:8">
      <c r="B5" s="142"/>
      <c r="C5" s="144"/>
      <c r="D5" s="76" t="s">
        <v>7</v>
      </c>
      <c r="E5" s="105" t="s">
        <v>8</v>
      </c>
      <c r="F5" s="144"/>
      <c r="G5" s="144"/>
      <c r="H5" s="145"/>
    </row>
    <row r="6" spans="2:8" ht="15" customHeight="1">
      <c r="B6" s="27" t="s">
        <v>20</v>
      </c>
      <c r="C6" s="28" t="s">
        <v>182</v>
      </c>
      <c r="D6" s="28" t="s">
        <v>183</v>
      </c>
      <c r="E6" s="64" t="s">
        <v>184</v>
      </c>
      <c r="F6" s="27" t="s">
        <v>185</v>
      </c>
      <c r="G6" s="30">
        <v>700</v>
      </c>
      <c r="H6" s="31">
        <v>44719</v>
      </c>
    </row>
    <row r="7" spans="2:8" ht="15" customHeight="1">
      <c r="B7" s="27" t="s">
        <v>20</v>
      </c>
      <c r="C7" s="28" t="s">
        <v>186</v>
      </c>
      <c r="D7" s="61" t="s">
        <v>187</v>
      </c>
      <c r="E7" s="64" t="s">
        <v>188</v>
      </c>
      <c r="F7" s="27" t="s">
        <v>189</v>
      </c>
      <c r="G7" s="30">
        <v>174791.09</v>
      </c>
      <c r="H7" s="31">
        <v>44719</v>
      </c>
    </row>
    <row r="8" spans="2:8" ht="15" customHeight="1">
      <c r="B8" s="27" t="s">
        <v>20</v>
      </c>
      <c r="C8" s="28" t="s">
        <v>190</v>
      </c>
      <c r="D8" s="28" t="s">
        <v>191</v>
      </c>
      <c r="E8" s="28" t="s">
        <v>192</v>
      </c>
      <c r="F8" s="28" t="s">
        <v>193</v>
      </c>
      <c r="G8" s="106">
        <v>14066.67</v>
      </c>
      <c r="H8" s="42">
        <v>44734</v>
      </c>
    </row>
    <row r="9" spans="2:8" ht="15" customHeight="1">
      <c r="B9" s="27"/>
      <c r="C9" s="28"/>
      <c r="D9" s="28"/>
      <c r="E9" s="28"/>
      <c r="F9" s="28"/>
      <c r="G9" s="62"/>
      <c r="H9" s="42"/>
    </row>
    <row r="10" spans="2:8" ht="15" customHeight="1">
      <c r="B10" s="27"/>
      <c r="C10" s="28"/>
      <c r="D10" s="28"/>
      <c r="E10" s="28"/>
      <c r="F10" s="28"/>
      <c r="G10" s="62"/>
      <c r="H10" s="42"/>
    </row>
    <row r="11" spans="2:8" ht="15" customHeight="1">
      <c r="B11" s="27"/>
      <c r="C11" s="28"/>
      <c r="D11" s="28"/>
      <c r="E11" s="28"/>
      <c r="F11" s="28"/>
      <c r="G11" s="62"/>
      <c r="H11" s="42"/>
    </row>
    <row r="12" spans="2:8" ht="15" customHeight="1">
      <c r="B12" s="27"/>
      <c r="C12" s="28"/>
      <c r="D12" s="28"/>
      <c r="E12" s="28"/>
      <c r="F12" s="28"/>
      <c r="G12" s="62"/>
      <c r="H12" s="42"/>
    </row>
    <row r="13" spans="2:8" ht="15" customHeight="1">
      <c r="B13" s="150"/>
      <c r="C13" s="150"/>
      <c r="D13" s="150"/>
      <c r="E13" s="150"/>
      <c r="F13" s="49" t="s">
        <v>10</v>
      </c>
      <c r="G13" s="63">
        <f>SUM(G6:G12)</f>
        <v>189557.76000000001</v>
      </c>
      <c r="H13" s="43"/>
    </row>
    <row r="14" spans="2:8" ht="15" customHeight="1">
      <c r="B14" s="147"/>
      <c r="C14" s="147"/>
      <c r="D14" s="147"/>
      <c r="E14" s="147"/>
      <c r="F14" s="147"/>
      <c r="G14" s="147"/>
      <c r="H14" s="147"/>
    </row>
    <row r="15" spans="2:8" ht="12.75" customHeight="1">
      <c r="B15" s="139" t="s">
        <v>11</v>
      </c>
      <c r="C15" s="139"/>
      <c r="D15" s="36"/>
      <c r="E15" s="37"/>
      <c r="F15" s="37"/>
      <c r="G15" s="37"/>
      <c r="H15" s="37"/>
    </row>
    <row r="16" spans="2:8">
      <c r="B16" s="139" t="s">
        <v>181</v>
      </c>
      <c r="C16" s="139"/>
      <c r="D16" s="139"/>
      <c r="E16" s="139"/>
      <c r="F16" s="139"/>
      <c r="G16" s="139"/>
      <c r="H16" s="139"/>
    </row>
    <row r="17" spans="2:8">
      <c r="B17" s="148" t="s">
        <v>19</v>
      </c>
      <c r="C17" s="148"/>
      <c r="D17" s="148"/>
      <c r="E17" s="148"/>
      <c r="F17" s="148"/>
      <c r="G17" s="45"/>
      <c r="H17" s="45"/>
    </row>
    <row r="18" spans="2:8">
      <c r="B18" s="46"/>
      <c r="C18" s="45"/>
      <c r="D18" s="45"/>
      <c r="E18" s="45"/>
      <c r="F18" s="45"/>
      <c r="G18" s="45"/>
      <c r="H18" s="45"/>
    </row>
    <row r="19" spans="2:8" ht="13.5">
      <c r="B19" s="36" t="s">
        <v>13</v>
      </c>
      <c r="C19" s="38"/>
      <c r="D19" s="38"/>
      <c r="E19" s="38"/>
      <c r="F19" s="38"/>
      <c r="G19" s="38"/>
      <c r="H19" s="38"/>
    </row>
    <row r="20" spans="2:8">
      <c r="B20" s="39" t="s">
        <v>15</v>
      </c>
      <c r="C20" s="40"/>
      <c r="D20" s="40"/>
      <c r="E20" s="40"/>
      <c r="F20" s="40"/>
      <c r="G20" s="40"/>
      <c r="H20" s="40"/>
    </row>
  </sheetData>
  <sheetProtection selectLockedCells="1" selectUnlockedCells="1"/>
  <mergeCells count="14">
    <mergeCell ref="B14:H14"/>
    <mergeCell ref="B15:C15"/>
    <mergeCell ref="B16:H16"/>
    <mergeCell ref="B17:F17"/>
    <mergeCell ref="B1:E1"/>
    <mergeCell ref="B2:H2"/>
    <mergeCell ref="B3:B5"/>
    <mergeCell ref="C3:E3"/>
    <mergeCell ref="F3:F5"/>
    <mergeCell ref="G3:G5"/>
    <mergeCell ref="H3:H5"/>
    <mergeCell ref="C4:C5"/>
    <mergeCell ref="D4:E4"/>
    <mergeCell ref="B13:E13"/>
  </mergeCells>
  <hyperlinks>
    <hyperlink ref="B20" r:id="rId1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9"/>
  <sheetViews>
    <sheetView workbookViewId="0">
      <selection activeCell="E10" sqref="E10"/>
    </sheetView>
  </sheetViews>
  <sheetFormatPr defaultRowHeight="12.75"/>
  <cols>
    <col min="1" max="1" width="2.7109375" style="41" customWidth="1"/>
    <col min="2" max="2" width="11.7109375" style="41" customWidth="1"/>
    <col min="3" max="3" width="17.7109375" style="41" customWidth="1"/>
    <col min="4" max="4" width="14.7109375" style="41" customWidth="1"/>
    <col min="5" max="5" width="17.140625" style="41" customWidth="1"/>
    <col min="6" max="7" width="9.140625" style="41"/>
    <col min="8" max="8" width="13.140625" style="41" customWidth="1"/>
    <col min="9" max="16384" width="9.140625" style="41"/>
  </cols>
  <sheetData>
    <row r="1" spans="2:8" ht="69.95" customHeight="1">
      <c r="B1" s="137" t="s">
        <v>53</v>
      </c>
      <c r="C1" s="137"/>
      <c r="D1" s="137"/>
      <c r="E1" s="137"/>
    </row>
    <row r="2" spans="2:8">
      <c r="B2" s="149"/>
      <c r="C2" s="149"/>
      <c r="D2" s="149"/>
      <c r="E2" s="149"/>
    </row>
    <row r="3" spans="2:8" ht="12.75" customHeight="1">
      <c r="B3" s="152" t="s">
        <v>0</v>
      </c>
      <c r="C3" s="128" t="s">
        <v>2</v>
      </c>
      <c r="D3" s="128" t="s">
        <v>3</v>
      </c>
      <c r="E3" s="153" t="s">
        <v>18</v>
      </c>
    </row>
    <row r="4" spans="2:8">
      <c r="B4" s="152"/>
      <c r="C4" s="128"/>
      <c r="D4" s="128"/>
      <c r="E4" s="153"/>
    </row>
    <row r="5" spans="2:8">
      <c r="B5" s="152"/>
      <c r="C5" s="128"/>
      <c r="D5" s="128"/>
      <c r="E5" s="153"/>
    </row>
    <row r="6" spans="2:8" ht="14.25">
      <c r="B6" s="27"/>
      <c r="C6" s="47"/>
      <c r="D6" s="58"/>
      <c r="E6" s="48"/>
    </row>
    <row r="7" spans="2:8" ht="14.25">
      <c r="B7" s="27"/>
      <c r="C7" s="27"/>
      <c r="D7" s="58"/>
      <c r="E7" s="48"/>
    </row>
    <row r="8" spans="2:8" ht="14.25">
      <c r="B8" s="27"/>
      <c r="C8" s="47"/>
      <c r="D8" s="58"/>
      <c r="E8" s="48"/>
    </row>
    <row r="9" spans="2:8" ht="14.25">
      <c r="B9" s="27"/>
      <c r="C9" s="27"/>
      <c r="D9" s="58"/>
      <c r="E9" s="48"/>
    </row>
    <row r="10" spans="2:8" ht="14.25">
      <c r="B10" s="80"/>
      <c r="C10" s="49" t="s">
        <v>10</v>
      </c>
      <c r="D10" s="63">
        <f>SUM(D6:D9)</f>
        <v>0</v>
      </c>
      <c r="E10" s="43"/>
      <c r="F10" s="37"/>
      <c r="G10" s="37"/>
      <c r="H10" s="37"/>
    </row>
    <row r="11" spans="2:8">
      <c r="B11" s="151"/>
      <c r="C11" s="151"/>
      <c r="D11" s="151"/>
      <c r="E11" s="151"/>
      <c r="F11" s="79"/>
      <c r="G11" s="79"/>
      <c r="H11" s="79"/>
    </row>
    <row r="12" spans="2:8" ht="13.5">
      <c r="B12" s="139" t="s">
        <v>11</v>
      </c>
      <c r="C12" s="139"/>
      <c r="D12" s="36"/>
      <c r="E12" s="37"/>
      <c r="F12" s="79"/>
      <c r="G12" s="79"/>
      <c r="H12" s="79"/>
    </row>
    <row r="13" spans="2:8">
      <c r="B13" s="139" t="s">
        <v>181</v>
      </c>
      <c r="C13" s="139"/>
      <c r="D13" s="139"/>
      <c r="E13" s="139"/>
      <c r="F13" s="139"/>
      <c r="G13" s="139"/>
      <c r="H13" s="139"/>
    </row>
    <row r="14" spans="2:8" ht="13.5">
      <c r="B14" s="79" t="s">
        <v>19</v>
      </c>
      <c r="C14" s="79"/>
      <c r="D14" s="79"/>
      <c r="E14" s="79"/>
      <c r="F14" s="38"/>
      <c r="G14" s="38"/>
      <c r="H14" s="38"/>
    </row>
    <row r="15" spans="2:8">
      <c r="B15" s="46"/>
      <c r="C15" s="45"/>
      <c r="D15" s="45"/>
      <c r="E15" s="45"/>
      <c r="F15" s="40"/>
      <c r="G15" s="40"/>
      <c r="H15" s="40"/>
    </row>
    <row r="16" spans="2:8" ht="13.5">
      <c r="B16" s="36" t="s">
        <v>13</v>
      </c>
      <c r="C16" s="38"/>
      <c r="D16" s="38"/>
      <c r="E16" s="38"/>
    </row>
    <row r="17" spans="2:8">
      <c r="B17" s="39" t="s">
        <v>15</v>
      </c>
      <c r="C17" s="40"/>
      <c r="D17" s="40"/>
      <c r="E17" s="40"/>
    </row>
    <row r="19" spans="2:8">
      <c r="H19" s="50"/>
    </row>
  </sheetData>
  <sheetProtection selectLockedCells="1" selectUnlockedCells="1"/>
  <mergeCells count="9">
    <mergeCell ref="B13:H13"/>
    <mergeCell ref="B11:E11"/>
    <mergeCell ref="B12:C12"/>
    <mergeCell ref="B1:E1"/>
    <mergeCell ref="B2:E2"/>
    <mergeCell ref="B3:B5"/>
    <mergeCell ref="C3:C5"/>
    <mergeCell ref="D3:D5"/>
    <mergeCell ref="E3:E5"/>
  </mergeCells>
  <hyperlinks>
    <hyperlink ref="B17" r:id="rId1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workbookViewId="0">
      <selection activeCell="D14" sqref="D14"/>
    </sheetView>
  </sheetViews>
  <sheetFormatPr defaultRowHeight="12.75"/>
  <cols>
    <col min="1" max="1" width="2.7109375" style="41" customWidth="1"/>
    <col min="2" max="2" width="17.7109375" style="41" customWidth="1"/>
    <col min="3" max="3" width="45" style="41" customWidth="1"/>
    <col min="4" max="16384" width="9.140625" style="41"/>
  </cols>
  <sheetData>
    <row r="1" spans="2:8" ht="69.95" customHeight="1">
      <c r="B1" s="137" t="s">
        <v>53</v>
      </c>
      <c r="C1" s="137"/>
      <c r="D1" s="137"/>
      <c r="E1" s="137"/>
    </row>
    <row r="2" spans="2:8">
      <c r="B2" s="155"/>
      <c r="C2" s="155"/>
    </row>
    <row r="3" spans="2:8" ht="15" customHeight="1">
      <c r="B3" s="52" t="s">
        <v>9</v>
      </c>
      <c r="C3" s="53">
        <f>'DANZA.Veículos '!G32+DANZA.Produção!G26+DANZA.Custos.Internos!D7</f>
        <v>772731.49999999988</v>
      </c>
    </row>
    <row r="4" spans="2:8" ht="15" customHeight="1">
      <c r="B4" s="44" t="s">
        <v>20</v>
      </c>
      <c r="C4" s="53">
        <f>CRIATIVA.Veículos!G28+CRIATIVA.Produção!G13+CRIATIVA.Custos.Internos!E10</f>
        <v>335330.76</v>
      </c>
    </row>
    <row r="5" spans="2:8" ht="15" customHeight="1">
      <c r="B5" s="54" t="s">
        <v>21</v>
      </c>
      <c r="C5" s="55">
        <f>SUM(C3:C4)</f>
        <v>1108062.2599999998</v>
      </c>
    </row>
    <row r="6" spans="2:8" ht="15" customHeight="1">
      <c r="B6" s="51"/>
    </row>
    <row r="7" spans="2:8">
      <c r="B7" s="151"/>
      <c r="C7" s="151"/>
    </row>
    <row r="8" spans="2:8" ht="13.5">
      <c r="B8" s="139" t="s">
        <v>11</v>
      </c>
      <c r="C8" s="139"/>
      <c r="D8" s="35"/>
      <c r="E8" s="37"/>
      <c r="F8" s="37"/>
      <c r="G8" s="37"/>
      <c r="H8" s="37"/>
    </row>
    <row r="9" spans="2:8">
      <c r="B9" s="139" t="s">
        <v>194</v>
      </c>
      <c r="C9" s="139"/>
      <c r="D9" s="139"/>
      <c r="E9" s="139"/>
      <c r="F9" s="139"/>
      <c r="G9" s="139"/>
      <c r="H9" s="139"/>
    </row>
    <row r="10" spans="2:8">
      <c r="B10" s="46"/>
      <c r="C10" s="45"/>
      <c r="D10" s="45"/>
      <c r="E10" s="45"/>
      <c r="F10" s="45"/>
      <c r="G10" s="45"/>
      <c r="H10" s="45"/>
    </row>
    <row r="11" spans="2:8" ht="13.5">
      <c r="B11" s="35" t="s">
        <v>13</v>
      </c>
      <c r="C11" s="56"/>
      <c r="D11" s="56"/>
      <c r="E11" s="56"/>
      <c r="F11" s="56"/>
      <c r="G11" s="56"/>
      <c r="H11" s="56"/>
    </row>
    <row r="12" spans="2:8">
      <c r="B12" s="154" t="s">
        <v>14</v>
      </c>
      <c r="C12" s="154"/>
      <c r="D12" s="154"/>
      <c r="E12" s="154"/>
      <c r="F12" s="154"/>
      <c r="G12" s="154"/>
      <c r="H12" s="154"/>
    </row>
    <row r="13" spans="2:8">
      <c r="B13" s="39" t="s">
        <v>15</v>
      </c>
      <c r="C13" s="57"/>
      <c r="D13" s="57"/>
      <c r="E13" s="57"/>
      <c r="F13" s="57"/>
      <c r="G13" s="57"/>
      <c r="H13" s="57"/>
    </row>
  </sheetData>
  <sheetProtection selectLockedCells="1" selectUnlockedCells="1"/>
  <mergeCells count="6">
    <mergeCell ref="B12:H12"/>
    <mergeCell ref="B1:E1"/>
    <mergeCell ref="B2:C2"/>
    <mergeCell ref="B7:C7"/>
    <mergeCell ref="B8:C8"/>
    <mergeCell ref="B9:H9"/>
  </mergeCells>
  <hyperlinks>
    <hyperlink ref="B12" r:id="rId1"/>
    <hyperlink ref="B13" r:id="rId2"/>
  </hyperlinks>
  <pageMargins left="0.2361111111111111" right="0.2361111111111111" top="1.5354166666666667" bottom="0.74791666666666667" header="0.51180555555555551" footer="0.51180555555555551"/>
  <pageSetup paperSize="9" firstPageNumber="0" orientation="landscape" horizontalDpi="300" verticalDpi="300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DANZA.Veículos </vt:lpstr>
      <vt:lpstr>DANZA.Produção</vt:lpstr>
      <vt:lpstr>DANZA.Custos.Internos</vt:lpstr>
      <vt:lpstr>CRIATIVA.Veículos</vt:lpstr>
      <vt:lpstr>CRIATIVA.Produção</vt:lpstr>
      <vt:lpstr>CRIATIVA.Custos.Internos</vt:lpstr>
      <vt:lpstr>TOTAIS.AGENCIAS</vt:lpstr>
      <vt:lpstr>'DANZA.Veículos '!Area_de_impressao</vt:lpstr>
      <vt:lpstr>'DANZA.Veículos '!Excel_BuiltIn_Print_Area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Elivoneide de Araujo Silva</dc:creator>
  <cp:lastModifiedBy>ksclima</cp:lastModifiedBy>
  <dcterms:created xsi:type="dcterms:W3CDTF">2021-05-03T15:01:03Z</dcterms:created>
  <dcterms:modified xsi:type="dcterms:W3CDTF">2022-08-17T18:36:59Z</dcterms:modified>
</cp:coreProperties>
</file>